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xlnm.Print_Titles" localSheetId="2">Лист3!$5:$6</definedName>
    <definedName name="_xlnm.Print_Area" localSheetId="2">Лист3!$A$1:$I$19</definedName>
  </definedNames>
  <calcPr calcId="144525" refMode="R1C1"/>
</workbook>
</file>

<file path=xl/calcChain.xml><?xml version="1.0" encoding="utf-8"?>
<calcChain xmlns="http://schemas.openxmlformats.org/spreadsheetml/2006/main">
  <c r="G7" i="3" l="1"/>
  <c r="F7" i="3"/>
  <c r="D9" i="3"/>
  <c r="H8" i="3" l="1"/>
  <c r="C13" i="3"/>
  <c r="B13" i="3"/>
  <c r="B8" i="3"/>
  <c r="B7" i="3" s="1"/>
  <c r="H15" i="3"/>
  <c r="D10" i="3"/>
  <c r="D11" i="3"/>
  <c r="D12" i="3"/>
  <c r="C8" i="3"/>
  <c r="C7" i="3" s="1"/>
  <c r="H7" i="3" l="1"/>
  <c r="H14" i="3"/>
  <c r="F16" i="3"/>
  <c r="D13" i="3"/>
  <c r="G16" i="3"/>
  <c r="C16" i="3"/>
  <c r="B16" i="3"/>
  <c r="D8" i="3"/>
  <c r="D7" i="3" s="1"/>
  <c r="I7" i="3" l="1"/>
  <c r="I16" i="3" s="1"/>
  <c r="H13" i="3"/>
  <c r="H16" i="3" s="1"/>
  <c r="E18" i="3"/>
  <c r="D16" i="3"/>
</calcChain>
</file>

<file path=xl/sharedStrings.xml><?xml version="1.0" encoding="utf-8"?>
<sst xmlns="http://schemas.openxmlformats.org/spreadsheetml/2006/main" count="33" uniqueCount="30">
  <si>
    <t>Наименование источника поступления доходов</t>
  </si>
  <si>
    <t>Плановые назначения</t>
  </si>
  <si>
    <t>Исполнено</t>
  </si>
  <si>
    <t>Отклонения</t>
  </si>
  <si>
    <t xml:space="preserve">Наименование </t>
  </si>
  <si>
    <t>По доходам бюджета</t>
  </si>
  <si>
    <t>По расходам бюджета</t>
  </si>
  <si>
    <t>Дорожный фонд (собственные доходы)</t>
  </si>
  <si>
    <t>Акцизы на нефтепродукты: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</si>
  <si>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</si>
  <si>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</si>
  <si>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</si>
  <si>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</si>
  <si>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Поступления межбюджетных трансфертов :</t>
  </si>
  <si>
    <t>Поступления межбюджетных трансфертов из бюджета Республики Крым :</t>
  </si>
  <si>
    <t>Итого по доходам дорожный фонд муниципального образования городской округ Джанкой Республики Крым</t>
  </si>
  <si>
    <t>Расходы связанные с дорожной деятельностью муниципального образования</t>
  </si>
  <si>
    <t>Дорожный фонд (расходы за счет средств местного бюджета)</t>
  </si>
  <si>
    <t>Расходы дорожного фонда за счет средств межбюджетных трансфертов</t>
  </si>
  <si>
    <t>Расходы дорожного фонда за счет средств межбюджетных трансфертов из Республики Крым</t>
  </si>
  <si>
    <t>Итого по расходам дорожный фонд муниципального образования городской округ Джанкой Республики Крым</t>
  </si>
  <si>
    <t>(рублях)</t>
  </si>
  <si>
    <t>Т.П.Лукина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</si>
  <si>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</si>
  <si>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Приложение 10</t>
  </si>
  <si>
    <t>Отчет об использовании бюджетных ассигнований дорожного фонда муниципального образования городской округ Джанкой Республики Крым за  2021 год</t>
  </si>
  <si>
    <t>Остатки на лицевых счетах муниципального образования городской округ Джанкой на 01.01.2022 года</t>
  </si>
  <si>
    <t>Расходы, направленные на погашение кредиторской задолженности по оплате муниципальных контрактов связанных с дорожной деятельностью на поставку товаров, выполнение работ, оказание услуг, подлежавших в соответствии с условиями данных муниципальных контрактов оплате в отчетном финансовом году</t>
  </si>
  <si>
    <t>Заместитель главы администрации - начальник финансового управления администрации города Джанкоя Республики Крым</t>
  </si>
  <si>
    <t>к решению Джанкойского городского совета Республики Крым                                          от 28 апреля 2022 года № 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</si>
</sst>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0_р_."/>
  </numFmts>
  <fonts count="9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charset val="204"/>
    </font>
    <font>
      <sz val="10"/>
      <color indexed="9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165" fontId="5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2" fontId="7" fillId="0" borderId="0" xfId="0" applyNumberFormat="1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0" applyNumberFormat="1" applyFont="1" applyBorder="1" applyAlignment="1">
      <alignment vertical="center" wrapText="1"/>
    </xf>
    <xf numFmtId="0" fontId="4" fillId="0" borderId="2" xfId="1" applyNumberFormat="1" applyFont="1" applyFill="1" applyBorder="1" applyAlignment="1" applyProtection="1">
      <alignment vertical="center" wrapText="1"/>
      <protection hidden="1"/>
    </xf>
    <xf numFmtId="0" fontId="4" fillId="0" borderId="0" xfId="0" applyFont="1" applyAlignment="1">
      <alignment horizontal="right" vertical="center"/>
    </xf>
    <xf numFmtId="0" fontId="0" fillId="0" borderId="1" xfId="0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0" fillId="0" borderId="1" xfId="0" applyNumberForma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_tmp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view="pageBreakPreview" topLeftCell="B1" zoomScale="83" zoomScaleNormal="90" zoomScaleSheetLayoutView="83" workbookViewId="0">
      <selection activeCell="H8" sqref="H8"/>
    </sheetView>
  </sheetViews>
  <sheetFormatPr defaultColWidth="9.140625" defaultRowHeight="12.75" x14ac:dyDescent="0.2"/>
  <cols>
    <col min="1" max="1" width="50.5703125" style="4" customWidth="1"/>
    <col min="2" max="2" width="17" style="4" customWidth="1"/>
    <col min="3" max="3" width="17.7109375" style="4" customWidth="1"/>
    <col min="4" max="4" width="19.42578125" style="4" customWidth="1"/>
    <col min="5" max="5" width="48.5703125" style="4" customWidth="1"/>
    <col min="6" max="6" width="17.42578125" style="4" customWidth="1"/>
    <col min="7" max="7" width="15.85546875" style="4" customWidth="1"/>
    <col min="8" max="8" width="20.140625" style="4" customWidth="1"/>
    <col min="9" max="9" width="29.85546875" style="4" customWidth="1"/>
    <col min="10" max="16384" width="9.140625" style="4"/>
  </cols>
  <sheetData>
    <row r="1" spans="1:11" ht="18.75" x14ac:dyDescent="0.2">
      <c r="D1" s="5"/>
      <c r="I1" s="22" t="s">
        <v>24</v>
      </c>
      <c r="K1" s="5"/>
    </row>
    <row r="2" spans="1:11" ht="47.45" customHeight="1" x14ac:dyDescent="0.2">
      <c r="D2" s="5"/>
      <c r="F2" s="36" t="s">
        <v>29</v>
      </c>
      <c r="G2" s="36"/>
      <c r="H2" s="36"/>
      <c r="I2" s="36"/>
    </row>
    <row r="3" spans="1:11" ht="18.75" customHeight="1" x14ac:dyDescent="0.2">
      <c r="A3" s="35" t="s">
        <v>25</v>
      </c>
      <c r="B3" s="35"/>
      <c r="C3" s="35"/>
      <c r="D3" s="35"/>
      <c r="E3" s="35"/>
      <c r="F3" s="35"/>
      <c r="G3" s="35"/>
      <c r="H3" s="35"/>
      <c r="I3" s="35"/>
    </row>
    <row r="4" spans="1:11" ht="15.75" x14ac:dyDescent="0.2">
      <c r="I4" s="22" t="s">
        <v>21</v>
      </c>
    </row>
    <row r="5" spans="1:11" ht="15.75" x14ac:dyDescent="0.2">
      <c r="A5" s="27" t="s">
        <v>5</v>
      </c>
      <c r="B5" s="28"/>
      <c r="C5" s="28"/>
      <c r="D5" s="29"/>
      <c r="E5" s="30" t="s">
        <v>6</v>
      </c>
      <c r="F5" s="31"/>
      <c r="G5" s="31"/>
      <c r="H5" s="32"/>
      <c r="I5" s="33" t="s">
        <v>26</v>
      </c>
    </row>
    <row r="6" spans="1:11" ht="61.5" customHeight="1" x14ac:dyDescent="0.2">
      <c r="A6" s="13" t="s">
        <v>0</v>
      </c>
      <c r="B6" s="13" t="s">
        <v>1</v>
      </c>
      <c r="C6" s="14" t="s">
        <v>2</v>
      </c>
      <c r="D6" s="14" t="s">
        <v>3</v>
      </c>
      <c r="E6" s="15" t="s">
        <v>4</v>
      </c>
      <c r="F6" s="16" t="s">
        <v>1</v>
      </c>
      <c r="G6" s="17" t="s">
        <v>2</v>
      </c>
      <c r="H6" s="17" t="s">
        <v>3</v>
      </c>
      <c r="I6" s="34"/>
    </row>
    <row r="7" spans="1:11" s="18" customFormat="1" ht="31.5" x14ac:dyDescent="0.2">
      <c r="A7" s="10" t="s">
        <v>7</v>
      </c>
      <c r="B7" s="24">
        <f>+B8</f>
        <v>5329220</v>
      </c>
      <c r="C7" s="24">
        <f>+C8</f>
        <v>5431671.6399999997</v>
      </c>
      <c r="D7" s="24">
        <f>+D8</f>
        <v>102451.63999999981</v>
      </c>
      <c r="E7" s="10" t="s">
        <v>17</v>
      </c>
      <c r="F7" s="24">
        <f>F8+F9+F10</f>
        <v>5329703.07</v>
      </c>
      <c r="G7" s="24">
        <f>G8+G9+G10</f>
        <v>4832718.3600000003</v>
      </c>
      <c r="H7" s="24">
        <f>H8+H9</f>
        <v>496984.70999999996</v>
      </c>
      <c r="I7" s="1">
        <f>D7+H7</f>
        <v>599436.34999999974</v>
      </c>
    </row>
    <row r="8" spans="1:11" ht="31.5" x14ac:dyDescent="0.2">
      <c r="A8" s="7" t="s">
        <v>8</v>
      </c>
      <c r="B8" s="3">
        <f>+B9+B10+B11+B12</f>
        <v>5329220</v>
      </c>
      <c r="C8" s="3">
        <f>+C9+C10+C11+C12</f>
        <v>5431671.6399999997</v>
      </c>
      <c r="D8" s="3">
        <f>+D9+D10+D11+D12</f>
        <v>102451.63999999981</v>
      </c>
      <c r="E8" s="19" t="s">
        <v>16</v>
      </c>
      <c r="F8" s="3">
        <v>5287257.58</v>
      </c>
      <c r="G8" s="3">
        <v>4790272.87</v>
      </c>
      <c r="H8" s="3">
        <f>F8-G8</f>
        <v>496984.70999999996</v>
      </c>
      <c r="I8" s="2"/>
    </row>
    <row r="9" spans="1:11" ht="94.5" x14ac:dyDescent="0.2">
      <c r="A9" s="8" t="s">
        <v>9</v>
      </c>
      <c r="B9" s="3">
        <v>2446990</v>
      </c>
      <c r="C9" s="3">
        <v>2507583.29</v>
      </c>
      <c r="D9" s="3">
        <f>+C9-B9</f>
        <v>60593.290000000037</v>
      </c>
      <c r="E9" s="19"/>
      <c r="F9" s="25"/>
      <c r="G9" s="25"/>
      <c r="H9" s="3"/>
      <c r="I9" s="2"/>
    </row>
    <row r="10" spans="1:11" ht="126" x14ac:dyDescent="0.2">
      <c r="A10" s="20" t="s">
        <v>10</v>
      </c>
      <c r="B10" s="3">
        <v>13940</v>
      </c>
      <c r="C10" s="3">
        <v>17635.16</v>
      </c>
      <c r="D10" s="3">
        <f>+C10-B10</f>
        <v>3695.16</v>
      </c>
      <c r="E10" s="8" t="s">
        <v>27</v>
      </c>
      <c r="F10" s="3">
        <v>42445.49</v>
      </c>
      <c r="G10" s="3">
        <v>42445.49</v>
      </c>
      <c r="H10" s="26"/>
      <c r="I10" s="23"/>
    </row>
    <row r="11" spans="1:11" ht="94.5" x14ac:dyDescent="0.2">
      <c r="A11" s="8" t="s">
        <v>11</v>
      </c>
      <c r="B11" s="3">
        <v>3218870</v>
      </c>
      <c r="C11" s="3">
        <v>3334060.51</v>
      </c>
      <c r="D11" s="3">
        <f>+C11-B11</f>
        <v>115190.50999999978</v>
      </c>
      <c r="E11" s="7"/>
      <c r="F11" s="3"/>
      <c r="G11" s="3"/>
      <c r="H11" s="3"/>
      <c r="I11" s="2"/>
    </row>
    <row r="12" spans="1:11" ht="94.5" x14ac:dyDescent="0.2">
      <c r="A12" s="21" t="s">
        <v>12</v>
      </c>
      <c r="B12" s="3">
        <v>-350580</v>
      </c>
      <c r="C12" s="3">
        <v>-427607.32</v>
      </c>
      <c r="D12" s="3">
        <f>+C12-B12</f>
        <v>-77027.320000000007</v>
      </c>
      <c r="E12" s="7"/>
      <c r="F12" s="3"/>
      <c r="G12" s="3"/>
      <c r="H12" s="3"/>
      <c r="I12" s="2"/>
    </row>
    <row r="13" spans="1:11" ht="31.5" x14ac:dyDescent="0.2">
      <c r="A13" s="9" t="s">
        <v>13</v>
      </c>
      <c r="B13" s="24">
        <f>+B14</f>
        <v>0</v>
      </c>
      <c r="C13" s="24">
        <f>+C14</f>
        <v>0</v>
      </c>
      <c r="D13" s="24">
        <f>+D14</f>
        <v>0</v>
      </c>
      <c r="E13" s="10" t="s">
        <v>18</v>
      </c>
      <c r="F13" s="24"/>
      <c r="G13" s="24"/>
      <c r="H13" s="24">
        <f t="shared" ref="H13" si="0">+H14</f>
        <v>0</v>
      </c>
      <c r="I13" s="1"/>
    </row>
    <row r="14" spans="1:11" ht="47.25" x14ac:dyDescent="0.2">
      <c r="A14" s="10" t="s">
        <v>14</v>
      </c>
      <c r="B14" s="3"/>
      <c r="C14" s="3"/>
      <c r="D14" s="3"/>
      <c r="E14" s="10" t="s">
        <v>19</v>
      </c>
      <c r="F14" s="3"/>
      <c r="G14" s="3"/>
      <c r="H14" s="3">
        <f t="shared" ref="H14" si="1">+H15</f>
        <v>0</v>
      </c>
      <c r="I14" s="2"/>
    </row>
    <row r="15" spans="1:11" ht="94.5" x14ac:dyDescent="0.2">
      <c r="A15" s="8" t="s">
        <v>23</v>
      </c>
      <c r="B15" s="3"/>
      <c r="C15" s="3"/>
      <c r="D15" s="3"/>
      <c r="E15" s="20"/>
      <c r="F15" s="3"/>
      <c r="G15" s="3"/>
      <c r="H15" s="3">
        <f>+F15-G15</f>
        <v>0</v>
      </c>
      <c r="I15" s="2"/>
    </row>
    <row r="16" spans="1:11" ht="47.25" x14ac:dyDescent="0.2">
      <c r="A16" s="10" t="s">
        <v>15</v>
      </c>
      <c r="B16" s="24">
        <f>+B13+B7</f>
        <v>5329220</v>
      </c>
      <c r="C16" s="24">
        <f>+C13+C7</f>
        <v>5431671.6399999997</v>
      </c>
      <c r="D16" s="24">
        <f>+D13+D7</f>
        <v>102451.63999999981</v>
      </c>
      <c r="E16" s="10" t="s">
        <v>20</v>
      </c>
      <c r="F16" s="24">
        <f>+F7+F13</f>
        <v>5329703.07</v>
      </c>
      <c r="G16" s="24">
        <f>+G7+G13</f>
        <v>4832718.3600000003</v>
      </c>
      <c r="H16" s="24">
        <f>+H7+H13</f>
        <v>496984.70999999996</v>
      </c>
      <c r="I16" s="1">
        <f>+I7</f>
        <v>599436.34999999974</v>
      </c>
    </row>
    <row r="17" spans="1:9" x14ac:dyDescent="0.2">
      <c r="A17" s="11"/>
      <c r="B17" s="11"/>
      <c r="C17" s="11"/>
      <c r="D17" s="11"/>
      <c r="E17" s="11"/>
      <c r="F17" s="11"/>
      <c r="G17" s="11"/>
      <c r="H17" s="11"/>
      <c r="I17" s="11"/>
    </row>
    <row r="18" spans="1:9" x14ac:dyDescent="0.2">
      <c r="A18" s="11"/>
      <c r="B18" s="11"/>
      <c r="C18" s="11"/>
      <c r="D18" s="11"/>
      <c r="E18" s="12">
        <f>+F16-B16</f>
        <v>483.07000000029802</v>
      </c>
      <c r="F18" s="11"/>
      <c r="G18" s="11"/>
      <c r="H18" s="11"/>
      <c r="I18" s="11"/>
    </row>
    <row r="19" spans="1:9" ht="15.75" x14ac:dyDescent="0.2">
      <c r="A19" s="6" t="s">
        <v>28</v>
      </c>
      <c r="B19" s="6"/>
      <c r="C19" s="6"/>
      <c r="D19" s="11"/>
      <c r="E19" s="11"/>
      <c r="F19" s="11"/>
      <c r="G19" s="11"/>
      <c r="H19" s="6" t="s">
        <v>22</v>
      </c>
      <c r="I19" s="11"/>
    </row>
  </sheetData>
  <mergeCells count="5">
    <mergeCell ref="A5:D5"/>
    <mergeCell ref="E5:H5"/>
    <mergeCell ref="I5:I6"/>
    <mergeCell ref="A3:I3"/>
    <mergeCell ref="F2:I2"/>
  </mergeCells>
  <phoneticPr fontId="0" type="noConversion"/>
  <pageMargins left="0" right="0" top="0" bottom="0" header="0" footer="0"/>
  <pageSetup paperSize="9" scale="58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2021-01-11T08:55:49Z</cp:lastPrinted>
  <dcterms:created xsi:type="dcterms:W3CDTF">1996-10-08T23:32:33Z</dcterms:created>
  <dcterms:modified xsi:type="dcterms:W3CDTF">2022-04-28T12:13:19Z</dcterms:modified>
</cp:coreProperties>
</file>