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Report!$A$7:$C$75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C48" i="1"/>
  <c r="C9"/>
  <c r="C11"/>
  <c r="C13"/>
  <c r="C17"/>
  <c r="C19"/>
  <c r="C22"/>
  <c r="C27"/>
  <c r="C29"/>
  <c r="C31"/>
  <c r="C34"/>
  <c r="C37"/>
  <c r="C40"/>
  <c r="C73"/>
  <c r="C36" l="1"/>
  <c r="C8"/>
  <c r="C75" l="1"/>
</calcChain>
</file>

<file path=xl/sharedStrings.xml><?xml version="1.0" encoding="utf-8"?>
<sst xmlns="http://schemas.openxmlformats.org/spreadsheetml/2006/main" count="148" uniqueCount="148">
  <si>
    <t>Объем поступлений доходов бюджета муниципального образования городской округ Джанкой Республики Крым по кодам видов (подвидов) доходов на 2019 год</t>
  </si>
  <si>
    <t>Код</t>
  </si>
  <si>
    <t>Наименование дохода</t>
  </si>
  <si>
    <t>Сумма</t>
  </si>
  <si>
    <t>1</t>
  </si>
  <si>
    <t>2</t>
  </si>
  <si>
    <t>3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</si>
  <si>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</si>
  <si>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</si>
  <si>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</si>
  <si>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</si>
  <si>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</si>
  <si>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</si>
  <si>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</si>
  <si>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</si>
  <si>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</si>
  <si>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</si>
  <si>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</si>
  <si>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</si>
  <si>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1 05 02010 02 0000 110</t>
  </si>
  <si>
    <t>Единый налог на вмененный доход для отдельных видов деятельности</t>
  </si>
  <si>
    <t>1 05 03010 01 0000 110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</si>
  <si>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</si>
  <si>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</si>
  <si>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</si>
  <si>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</si>
  <si>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</si>
  <si>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</si>
  <si>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</si>
  <si>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</si>
  <si>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</si>
  <si>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</si>
  <si>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</si>
  <si>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</si>
  <si>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</si>
  <si>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</si>
  <si>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</si>
  <si>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</si>
  <si>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</si>
  <si>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</si>
  <si>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</si>
  <si>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</si>
  <si>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</si>
  <si>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</si>
  <si>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</si>
  <si>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</si>
  <si>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</si>
  <si>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</si>
  <si>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</si>
  <si>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</si>
  <si>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</si>
  <si>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</si>
  <si>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</si>
  <si>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1 14 00000 00 0000 000</t>
  </si>
  <si>
    <t>ДОХОДЫ ОТ ПРОДАЖИ МАТЕРИАЛЬНЫХ И НЕМАТЕРИАЛЬНЫХ АКТИВОВ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</si>
  <si>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</si>
  <si>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</si>
  <si>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</si>
  <si>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</si>
  <si>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</si>
  <si>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</si>
  <si>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</si>
  <si>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</si>
  <si>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</si>
  <si>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</si>
  <si>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</si>
  <si>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</si>
  <si>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</si>
  <si>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</si>
  <si>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</si>
  <si>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</si>
  <si>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</si>
  <si>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</si>
  <si>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</si>
  <si>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</si>
  <si>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2 02 25519 04 0000 150</t>
  </si>
  <si>
    <t>Субсидия бюджетам городских округов на поддержку отрасли культуры</t>
  </si>
  <si>
    <t>2 02 29999 04 0001 150</t>
  </si>
  <si>
    <t>Прочие субсидии бюджетам городских округов на обеспечение одноразовым бесплатным горячим питанием (завтрак) учащихся 1-4 классов муниципальных образовательных организаций</t>
  </si>
  <si>
    <t>2 02 29999 04 0007 150</t>
  </si>
  <si>
    <t>Прочие субсидии бюджетам городских округов на обустройство детских игровых площадок</t>
  </si>
  <si>
    <t>2 02 29999 04 0015 150</t>
  </si>
  <si>
    <t>Прочие субсидии бюджетам городских округов (на создание дополнительных мест в муниципальных дошкольных образовательных организациях, приобретение модульных зданий (конструкций) в муниципальную собственность)</t>
  </si>
  <si>
    <t>2 02 29999 04 1000 150</t>
  </si>
  <si>
    <t>Прочие субсидии бюджетам городских округов (на капитальный ремонт объектов муниципальной собственности)</t>
  </si>
  <si>
    <t>2 02 30000 00 0000 150</t>
  </si>
  <si>
    <t>Субвенции бюджетам бюджетной системы Российской Федерации</t>
  </si>
  <si>
    <t>2 02 29000 04 0000 150</t>
  </si>
  <si>
    <t>Субсидии бюджетам городских округов за счет средств резервного фонда Президента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</si>
  <si>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</si>
  <si>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</si>
  <si>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</si>
  <si>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Республики Крым в сфере административной ответственности</t>
  </si>
  <si>
    <t>2 02 30024 04 0003 150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</si>
  <si>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по отлову и содержанию безнадзорных животных</t>
  </si>
  <si>
    <t>2 02 30024 04 1000 150</t>
  </si>
  <si>
    <t>Субвенции бюджетам городских округов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</si>
  <si>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2 02 30024 04 1100 150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</si>
  <si>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Республики Крым в сфере социальной защиты населения</t>
  </si>
  <si>
    <t>2 02 30024 04 1200 150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</si>
  <si>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полномочий Республики Крым в сфере архивного дела</t>
  </si>
  <si>
    <t>2 02 30024 04 1300 150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</si>
  <si>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полномочий Республики Крым по опеке и попечительству</t>
  </si>
  <si>
    <t>2 02 30024 04 1400 150</t>
  </si>
  <si>
    <t>Субвенции бюджетам городских округов на выполнение передаваемых полномочий субъектов Российской Федерации на компенсационные выплаты по льготному проезду отдельных категорий граждан на авто-, электро- и железнодорожном транспорте</t>
  </si>
  <si>
    <t>2 02 30024 04 2000 150</t>
  </si>
  <si>
    <t>Субвенции бюджетам городских округов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</si>
  <si>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2 02 30024 04 4000 150</t>
  </si>
  <si>
    <t>Субвенции бюджетам городских округов на выполнение передаваемых полномочий субъектов Российской Федерации по предоставлению ежемесячной социальной поддержки детей-сирот и детей, оставшихся без попечения родителей, лиц из числа детей-сирот и детей, оставшихся без попечения родителей</t>
  </si>
  <si>
    <t>2 02 30024 04 9004 150</t>
  </si>
  <si>
    <t>Субвенции бюджетам городских округов на выполнение передаваемых полномочий субъектов Российской Федерации на приобретение технических и других средств реабилитации инвалидам и отдельным категориям граждан, льготным категориям граждан</t>
  </si>
  <si>
    <t>2 02 30024 04 9005 150</t>
  </si>
  <si>
    <t>Субвенции бюджетам городских округов на выполнение передаваемых полномочий субъектов Российской Федерации на социальное пособие на погребение</t>
  </si>
  <si>
    <t>2 02 30024 04 9014 150</t>
  </si>
  <si>
    <t>Субвенции бюджетам городских округов на выполнение передаваемых полномочий субъектов Российской Федерации на предоставление мер социальной поддержки отдельным категориям граждан</t>
  </si>
  <si>
    <t>2 02 30024 04 9018 150</t>
  </si>
  <si>
    <t>Субвенции бюджетам городских округов на выполнение передаваемых полномочий субъектов Российской Федерации 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</t>
  </si>
  <si>
    <t>2 02 30024 04 9022 150</t>
  </si>
  <si>
    <t>Субвенции бюджетам городских округов на выполнение передаваемых полномочий субъектов Российской Федерации (на компенсацию отдельным категориям граждан оплаты взноса на капитальный ремонт общего имущества в многоквартирном доме за счет средств бюджета Республики Крым)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</si>
  <si>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</si>
  <si>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</si>
  <si>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</si>
  <si>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</si>
  <si>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</si>
  <si>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</si>
  <si>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</si>
  <si>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</si>
  <si>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</si>
  <si>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</si>
  <si>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</si>
  <si>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</si>
  <si>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</si>
  <si>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</si>
  <si>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2 02 39999 04 0001 150</t>
  </si>
  <si>
    <t>Прочие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</si>
  <si>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</si>
  <si>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</si>
  <si>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</si>
  <si>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</si>
  <si>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Всего доходов</t>
  </si>
  <si>
    <t>Приложение 3</t>
  </si>
  <si>
    <t>к решению Джанкойского городского совета Республики Крым от 07 декабря 2018 года  № 1019</t>
  </si>
  <si>
    <t>(рублей)</t>
  </si>
  <si>
    <t>Начальник финансового управления администрации города Джанкоя Республики Крым</t>
  </si>
  <si>
    <t>Т.П. Лукина</t>
  </si>
  <si>
    <t>2 02 30024 04 1600 150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</si>
  <si>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материальному и денежному обеспечению одеждой, обувью и мягким инвентарем лиц из числа детей-сирот и детей, оставшихся без попечения родителей, обучающихся в муниципальных образовательных организациях)</t>
  </si>
  <si>
    <t>"О бюджете муниципального образования городской округ Джанкой Республики Крым на 2019 год и плановый период 2020-2021 годы"( В редакции решения Джанкойского городского совета от 19 декабря 2019 года № 64)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</si>
</sst>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3" fillId="0" borderId="0"/>
  </cellStyleXfs>
  <cellXfs count="14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4" fillId="0" borderId="0" xfId="43" applyFont="1"/>
    <xf numFmtId="0" fontId="25" fillId="0" borderId="0" xfId="43" applyFont="1"/>
    <xf numFmtId="0" fontId="24" fillId="0" borderId="0" xfId="43" applyFont="1" applyAlignment="1">
      <alignment horizontal="right"/>
    </xf>
    <xf numFmtId="0" fontId="26" fillId="0" borderId="11" xfId="0" applyFont="1" applyBorder="1" applyAlignment="1">
      <alignment horizontal="justify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left" vertical="top" wrapText="1" indent="1"/>
    </xf>
    <xf numFmtId="0" fontId="0" fillId="0" borderId="0" xfId="0" applyAlignment="1">
      <alignment horizontal="right" vertical="top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tmp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8"/>
  <sheetViews>
    <sheetView tabSelected="1" workbookViewId="0">
      <selection activeCell="A3" sqref="A3:C3"/>
    </sheetView>
  </sheetViews>
  <sheetFormatPr defaultRowHeight="15"/>
  <cols>
    <col min="1" max="1" width="26.28515625" customWidth="1"/>
    <col min="2" max="2" width="74.85546875" customWidth="1"/>
    <col min="3" max="3" width="18.28515625" customWidth="1"/>
  </cols>
  <sheetData>
    <row r="1" spans="1:3">
      <c r="A1" s="10" t="s">
        <v>140</v>
      </c>
      <c r="B1" s="10"/>
      <c r="C1" s="10"/>
    </row>
    <row r="2" spans="1:3">
      <c r="A2" s="10" t="s">
        <v>141</v>
      </c>
      <c r="B2" s="13"/>
      <c r="C2" s="13"/>
    </row>
    <row r="3" spans="1:3" ht="26.25" customHeight="1">
      <c r="A3" s="10" t="s">
        <v>147</v>
      </c>
      <c r="B3" s="10"/>
      <c r="C3" s="10"/>
    </row>
    <row r="4" spans="1:3" ht="36.75" customHeight="1">
      <c r="A4" s="11" t="s">
        <v>0</v>
      </c>
      <c r="B4" s="11"/>
      <c r="C4" s="11"/>
    </row>
    <row r="5" spans="1:3">
      <c r="A5" s="10" t="s">
        <v>142</v>
      </c>
      <c r="B5" s="10"/>
      <c r="C5" s="10"/>
    </row>
    <row r="6" spans="1:3" ht="15.75">
      <c r="A6" s="1" t="s">
        <v>1</v>
      </c>
      <c r="B6" s="1" t="s">
        <v>2</v>
      </c>
      <c r="C6" s="1" t="s">
        <v>3</v>
      </c>
    </row>
    <row r="7" spans="1:3" ht="15.75">
      <c r="A7" s="1" t="s">
        <v>4</v>
      </c>
      <c r="B7" s="1" t="s">
        <v>5</v>
      </c>
      <c r="C7" s="1" t="s">
        <v>6</v>
      </c>
    </row>
    <row r="8" spans="1:3" ht="15.75">
      <c r="A8" s="2" t="s">
        <v>7</v>
      </c>
      <c r="B8" s="2" t="s">
        <v>8</v>
      </c>
      <c r="C8" s="3">
        <f>C9+C11+C13+C17+C19+C22+C27+C29+C31+C33+C34</f>
        <v>269943371.31</v>
      </c>
    </row>
    <row r="9" spans="1:3" ht="15.75">
      <c r="A9" s="2" t="s">
        <v>9</v>
      </c>
      <c r="B9" s="2" t="s">
        <v>10</v>
      </c>
      <c r="C9" s="3">
        <f>C10</f>
        <v>168676480</v>
      </c>
    </row>
    <row r="10" spans="1:3" ht="15.75">
      <c r="A10" s="4" t="s">
        <v>11</v>
      </c>
      <c r="B10" s="4" t="s">
        <v>12</v>
      </c>
      <c r="C10" s="5">
        <v>168676480</v>
      </c>
    </row>
    <row r="11" spans="1:3" ht="31.5">
      <c r="A11" s="2" t="s">
        <v>13</v>
      </c>
      <c r="B11" s="2" t="s">
        <v>14</v>
      </c>
      <c r="C11" s="3">
        <f>C12</f>
        <v>4136760.04</v>
      </c>
    </row>
    <row r="12" spans="1:3" ht="31.5">
      <c r="A12" s="4" t="s">
        <v>15</v>
      </c>
      <c r="B12" s="4" t="s">
        <v>16</v>
      </c>
      <c r="C12" s="5">
        <v>4136760.04</v>
      </c>
    </row>
    <row r="13" spans="1:3" ht="15.75">
      <c r="A13" s="2" t="s">
        <v>17</v>
      </c>
      <c r="B13" s="2" t="s">
        <v>18</v>
      </c>
      <c r="C13" s="3">
        <f>C14+C15+C16</f>
        <v>28223737.280000001</v>
      </c>
    </row>
    <row r="14" spans="1:3" ht="15.75">
      <c r="A14" s="4" t="s">
        <v>19</v>
      </c>
      <c r="B14" s="4" t="s">
        <v>20</v>
      </c>
      <c r="C14" s="5">
        <v>18448000</v>
      </c>
    </row>
    <row r="15" spans="1:3" ht="15.75">
      <c r="A15" s="4" t="s">
        <v>21</v>
      </c>
      <c r="B15" s="4" t="s">
        <v>22</v>
      </c>
      <c r="C15" s="5">
        <v>2234000</v>
      </c>
    </row>
    <row r="16" spans="1:3" ht="31.5">
      <c r="A16" s="4" t="s">
        <v>23</v>
      </c>
      <c r="B16" s="4" t="s">
        <v>24</v>
      </c>
      <c r="C16" s="5">
        <v>7541737.2800000003</v>
      </c>
    </row>
    <row r="17" spans="1:3" ht="15.75">
      <c r="A17" s="2" t="s">
        <v>25</v>
      </c>
      <c r="B17" s="2" t="s">
        <v>26</v>
      </c>
      <c r="C17" s="3">
        <f>C18</f>
        <v>3503000</v>
      </c>
    </row>
    <row r="18" spans="1:3" ht="31.5">
      <c r="A18" s="4" t="s">
        <v>27</v>
      </c>
      <c r="B18" s="4" t="s">
        <v>28</v>
      </c>
      <c r="C18" s="5">
        <v>3503000</v>
      </c>
    </row>
    <row r="19" spans="1:3" ht="15.75">
      <c r="A19" s="2" t="s">
        <v>29</v>
      </c>
      <c r="B19" s="2" t="s">
        <v>30</v>
      </c>
      <c r="C19" s="3">
        <f>C20+C21</f>
        <v>6675000</v>
      </c>
    </row>
    <row r="20" spans="1:3" ht="47.25">
      <c r="A20" s="4" t="s">
        <v>31</v>
      </c>
      <c r="B20" s="4" t="s">
        <v>32</v>
      </c>
      <c r="C20" s="5">
        <v>6630000</v>
      </c>
    </row>
    <row r="21" spans="1:3" ht="31.5">
      <c r="A21" s="4" t="s">
        <v>33</v>
      </c>
      <c r="B21" s="4" t="s">
        <v>34</v>
      </c>
      <c r="C21" s="5">
        <v>45000</v>
      </c>
    </row>
    <row r="22" spans="1:3" ht="47.25">
      <c r="A22" s="2" t="s">
        <v>35</v>
      </c>
      <c r="B22" s="2" t="s">
        <v>36</v>
      </c>
      <c r="C22" s="3">
        <f>C23+C24+C25+C26</f>
        <v>35961030</v>
      </c>
    </row>
    <row r="23" spans="1:3" ht="63">
      <c r="A23" s="4" t="s">
        <v>37</v>
      </c>
      <c r="B23" s="4" t="s">
        <v>38</v>
      </c>
      <c r="C23" s="5">
        <v>20390330</v>
      </c>
    </row>
    <row r="24" spans="1:3" ht="63">
      <c r="A24" s="4" t="s">
        <v>39</v>
      </c>
      <c r="B24" s="4" t="s">
        <v>40</v>
      </c>
      <c r="C24" s="5">
        <v>1257100</v>
      </c>
    </row>
    <row r="25" spans="1:3" ht="31.5">
      <c r="A25" s="4" t="s">
        <v>41</v>
      </c>
      <c r="B25" s="4" t="s">
        <v>42</v>
      </c>
      <c r="C25" s="5">
        <v>12294200</v>
      </c>
    </row>
    <row r="26" spans="1:3" ht="47.25">
      <c r="A26" s="4" t="s">
        <v>43</v>
      </c>
      <c r="B26" s="4" t="s">
        <v>44</v>
      </c>
      <c r="C26" s="5">
        <v>2019400</v>
      </c>
    </row>
    <row r="27" spans="1:3" ht="15.75">
      <c r="A27" s="2" t="s">
        <v>45</v>
      </c>
      <c r="B27" s="2" t="s">
        <v>46</v>
      </c>
      <c r="C27" s="3">
        <f>C28</f>
        <v>1091290</v>
      </c>
    </row>
    <row r="28" spans="1:3" ht="15.75">
      <c r="A28" s="4" t="s">
        <v>47</v>
      </c>
      <c r="B28" s="4" t="s">
        <v>48</v>
      </c>
      <c r="C28" s="5">
        <v>1091290</v>
      </c>
    </row>
    <row r="29" spans="1:3" ht="31.5">
      <c r="A29" s="2" t="s">
        <v>49</v>
      </c>
      <c r="B29" s="2" t="s">
        <v>50</v>
      </c>
      <c r="C29" s="3">
        <f>C30</f>
        <v>1127434.99</v>
      </c>
    </row>
    <row r="30" spans="1:3" ht="31.5">
      <c r="A30" s="4" t="s">
        <v>51</v>
      </c>
      <c r="B30" s="4" t="s">
        <v>52</v>
      </c>
      <c r="C30" s="5">
        <v>1127434.99</v>
      </c>
    </row>
    <row r="31" spans="1:3" ht="31.5">
      <c r="A31" s="2" t="s">
        <v>53</v>
      </c>
      <c r="B31" s="2" t="s">
        <v>54</v>
      </c>
      <c r="C31" s="3">
        <f>C32</f>
        <v>5078288</v>
      </c>
    </row>
    <row r="32" spans="1:3" ht="94.5">
      <c r="A32" s="4" t="s">
        <v>55</v>
      </c>
      <c r="B32" s="4" t="s">
        <v>56</v>
      </c>
      <c r="C32" s="5">
        <v>5078288</v>
      </c>
    </row>
    <row r="33" spans="1:3" ht="15.75">
      <c r="A33" s="2" t="s">
        <v>57</v>
      </c>
      <c r="B33" s="2" t="s">
        <v>58</v>
      </c>
      <c r="C33" s="3">
        <v>4840001</v>
      </c>
    </row>
    <row r="34" spans="1:3" ht="15.75">
      <c r="A34" s="2" t="s">
        <v>59</v>
      </c>
      <c r="B34" s="2" t="s">
        <v>60</v>
      </c>
      <c r="C34" s="3">
        <f>C35</f>
        <v>10630350</v>
      </c>
    </row>
    <row r="35" spans="1:3" ht="15.75">
      <c r="A35" s="4" t="s">
        <v>61</v>
      </c>
      <c r="B35" s="4" t="s">
        <v>62</v>
      </c>
      <c r="C35" s="5">
        <v>10630350</v>
      </c>
    </row>
    <row r="36" spans="1:3" ht="15.75">
      <c r="A36" s="2" t="s">
        <v>63</v>
      </c>
      <c r="B36" s="2" t="s">
        <v>64</v>
      </c>
      <c r="C36" s="3">
        <f>C37+C40+C48+C73</f>
        <v>547552400.39999998</v>
      </c>
    </row>
    <row r="37" spans="1:3" ht="15.75">
      <c r="A37" s="2" t="s">
        <v>65</v>
      </c>
      <c r="B37" s="2" t="s">
        <v>66</v>
      </c>
      <c r="C37" s="3">
        <f>C38+C39</f>
        <v>15174159</v>
      </c>
    </row>
    <row r="38" spans="1:3" ht="31.5">
      <c r="A38" s="4" t="s">
        <v>67</v>
      </c>
      <c r="B38" s="4" t="s">
        <v>68</v>
      </c>
      <c r="C38" s="5">
        <v>11490409</v>
      </c>
    </row>
    <row r="39" spans="1:3" ht="31.5">
      <c r="A39" s="4" t="s">
        <v>69</v>
      </c>
      <c r="B39" s="4" t="s">
        <v>70</v>
      </c>
      <c r="C39" s="5">
        <v>3683750</v>
      </c>
    </row>
    <row r="40" spans="1:3" ht="31.5">
      <c r="A40" s="2" t="s">
        <v>71</v>
      </c>
      <c r="B40" s="2" t="s">
        <v>72</v>
      </c>
      <c r="C40" s="3">
        <f>C41+C42+C43+C44+C45+C46+C47</f>
        <v>95969522.409999996</v>
      </c>
    </row>
    <row r="41" spans="1:3" ht="63">
      <c r="A41" s="4" t="s">
        <v>73</v>
      </c>
      <c r="B41" s="4" t="s">
        <v>74</v>
      </c>
      <c r="C41" s="5">
        <v>9618477</v>
      </c>
    </row>
    <row r="42" spans="1:3" ht="15.75">
      <c r="A42" s="4" t="s">
        <v>75</v>
      </c>
      <c r="B42" s="4" t="s">
        <v>76</v>
      </c>
      <c r="C42" s="5">
        <v>6494.02</v>
      </c>
    </row>
    <row r="43" spans="1:3" ht="47.25">
      <c r="A43" s="4" t="s">
        <v>77</v>
      </c>
      <c r="B43" s="4" t="s">
        <v>78</v>
      </c>
      <c r="C43" s="5">
        <v>9419031</v>
      </c>
    </row>
    <row r="44" spans="1:3" ht="31.5">
      <c r="A44" s="4" t="s">
        <v>79</v>
      </c>
      <c r="B44" s="4" t="s">
        <v>80</v>
      </c>
      <c r="C44" s="5">
        <v>1099150</v>
      </c>
    </row>
    <row r="45" spans="1:3" ht="63">
      <c r="A45" s="4" t="s">
        <v>81</v>
      </c>
      <c r="B45" s="4" t="s">
        <v>82</v>
      </c>
      <c r="C45" s="5">
        <v>38190474.32</v>
      </c>
    </row>
    <row r="46" spans="1:3" ht="31.5">
      <c r="A46" s="4" t="s">
        <v>83</v>
      </c>
      <c r="B46" s="4" t="s">
        <v>84</v>
      </c>
      <c r="C46" s="5">
        <v>18879296.609999999</v>
      </c>
    </row>
    <row r="47" spans="1:3" ht="31.5">
      <c r="A47" s="4" t="s">
        <v>87</v>
      </c>
      <c r="B47" s="4" t="s">
        <v>88</v>
      </c>
      <c r="C47" s="5">
        <v>18756599.460000001</v>
      </c>
    </row>
    <row r="48" spans="1:3" ht="15.75">
      <c r="A48" s="2" t="s">
        <v>85</v>
      </c>
      <c r="B48" s="2" t="s">
        <v>86</v>
      </c>
      <c r="C48" s="3">
        <f>C49+C50+C51+C52+C53+C54+C55+C56+C58+C59+C60+C61+C62+C63+C64+C65+C66+C67+C68+C69+C70+C71+C72+C57</f>
        <v>435677781.99000001</v>
      </c>
    </row>
    <row r="49" spans="1:3" ht="63">
      <c r="A49" s="4" t="s">
        <v>89</v>
      </c>
      <c r="B49" s="4" t="s">
        <v>90</v>
      </c>
      <c r="C49" s="5">
        <v>898057</v>
      </c>
    </row>
    <row r="50" spans="1:3" ht="63">
      <c r="A50" s="4" t="s">
        <v>91</v>
      </c>
      <c r="B50" s="4" t="s">
        <v>92</v>
      </c>
      <c r="C50" s="5">
        <v>58004</v>
      </c>
    </row>
    <row r="51" spans="1:3" ht="63">
      <c r="A51" s="4" t="s">
        <v>93</v>
      </c>
      <c r="B51" s="4" t="s">
        <v>94</v>
      </c>
      <c r="C51" s="5">
        <v>592610</v>
      </c>
    </row>
    <row r="52" spans="1:3" ht="78.75">
      <c r="A52" s="4" t="s">
        <v>95</v>
      </c>
      <c r="B52" s="4" t="s">
        <v>96</v>
      </c>
      <c r="C52" s="5">
        <v>124181200</v>
      </c>
    </row>
    <row r="53" spans="1:3" ht="63">
      <c r="A53" s="4" t="s">
        <v>97</v>
      </c>
      <c r="B53" s="4" t="s">
        <v>98</v>
      </c>
      <c r="C53" s="5">
        <v>9258763</v>
      </c>
    </row>
    <row r="54" spans="1:3" ht="47.25">
      <c r="A54" s="4" t="s">
        <v>99</v>
      </c>
      <c r="B54" s="4" t="s">
        <v>100</v>
      </c>
      <c r="C54" s="5">
        <v>449011</v>
      </c>
    </row>
    <row r="55" spans="1:3" ht="47.25">
      <c r="A55" s="4" t="s">
        <v>101</v>
      </c>
      <c r="B55" s="4" t="s">
        <v>102</v>
      </c>
      <c r="C55" s="5">
        <v>1796114</v>
      </c>
    </row>
    <row r="56" spans="1:3" ht="63">
      <c r="A56" s="4" t="s">
        <v>103</v>
      </c>
      <c r="B56" s="4" t="s">
        <v>104</v>
      </c>
      <c r="C56" s="5">
        <v>27490784</v>
      </c>
    </row>
    <row r="57" spans="1:3" ht="94.5">
      <c r="A57" s="4" t="s">
        <v>145</v>
      </c>
      <c r="B57" s="9" t="s">
        <v>146</v>
      </c>
      <c r="C57" s="5">
        <v>75393</v>
      </c>
    </row>
    <row r="58" spans="1:3" ht="126">
      <c r="A58" s="4" t="s">
        <v>105</v>
      </c>
      <c r="B58" s="4" t="s">
        <v>106</v>
      </c>
      <c r="C58" s="5">
        <v>201561219</v>
      </c>
    </row>
    <row r="59" spans="1:3" ht="78.75">
      <c r="A59" s="4" t="s">
        <v>107</v>
      </c>
      <c r="B59" s="4" t="s">
        <v>108</v>
      </c>
      <c r="C59" s="5">
        <v>14464946</v>
      </c>
    </row>
    <row r="60" spans="1:3" ht="63">
      <c r="A60" s="4" t="s">
        <v>109</v>
      </c>
      <c r="B60" s="4" t="s">
        <v>110</v>
      </c>
      <c r="C60" s="5">
        <v>286370</v>
      </c>
    </row>
    <row r="61" spans="1:3" ht="47.25">
      <c r="A61" s="4" t="s">
        <v>111</v>
      </c>
      <c r="B61" s="4" t="s">
        <v>112</v>
      </c>
      <c r="C61" s="5">
        <v>615716.04</v>
      </c>
    </row>
    <row r="62" spans="1:3" ht="47.25">
      <c r="A62" s="4" t="s">
        <v>113</v>
      </c>
      <c r="B62" s="4" t="s">
        <v>114</v>
      </c>
      <c r="C62" s="5">
        <v>20131172</v>
      </c>
    </row>
    <row r="63" spans="1:3" ht="94.5">
      <c r="A63" s="4" t="s">
        <v>115</v>
      </c>
      <c r="B63" s="4" t="s">
        <v>116</v>
      </c>
      <c r="C63" s="5">
        <v>3260410</v>
      </c>
    </row>
    <row r="64" spans="1:3" ht="78.75">
      <c r="A64" s="4" t="s">
        <v>117</v>
      </c>
      <c r="B64" s="4" t="s">
        <v>118</v>
      </c>
      <c r="C64" s="5">
        <v>592023.80000000005</v>
      </c>
    </row>
    <row r="65" spans="1:3" ht="63">
      <c r="A65" s="4" t="s">
        <v>119</v>
      </c>
      <c r="B65" s="4" t="s">
        <v>120</v>
      </c>
      <c r="C65" s="5">
        <v>10360463</v>
      </c>
    </row>
    <row r="66" spans="1:3" ht="63">
      <c r="A66" s="4" t="s">
        <v>121</v>
      </c>
      <c r="B66" s="4" t="s">
        <v>122</v>
      </c>
      <c r="C66" s="5">
        <v>1250157.1499999999</v>
      </c>
    </row>
    <row r="67" spans="1:3" ht="63">
      <c r="A67" s="4" t="s">
        <v>123</v>
      </c>
      <c r="B67" s="4" t="s">
        <v>124</v>
      </c>
      <c r="C67" s="5">
        <v>17722</v>
      </c>
    </row>
    <row r="68" spans="1:3" ht="63">
      <c r="A68" s="4" t="s">
        <v>125</v>
      </c>
      <c r="B68" s="4" t="s">
        <v>126</v>
      </c>
      <c r="C68" s="5">
        <v>1114520</v>
      </c>
    </row>
    <row r="69" spans="1:3" ht="31.5">
      <c r="A69" s="4" t="s">
        <v>127</v>
      </c>
      <c r="B69" s="4" t="s">
        <v>128</v>
      </c>
      <c r="C69" s="5">
        <v>13941844</v>
      </c>
    </row>
    <row r="70" spans="1:3" ht="47.25">
      <c r="A70" s="4" t="s">
        <v>129</v>
      </c>
      <c r="B70" s="4" t="s">
        <v>130</v>
      </c>
      <c r="C70" s="5">
        <v>240000</v>
      </c>
    </row>
    <row r="71" spans="1:3" ht="47.25">
      <c r="A71" s="4" t="s">
        <v>131</v>
      </c>
      <c r="B71" s="4" t="s">
        <v>132</v>
      </c>
      <c r="C71" s="5">
        <v>427213</v>
      </c>
    </row>
    <row r="72" spans="1:3" ht="63">
      <c r="A72" s="4" t="s">
        <v>133</v>
      </c>
      <c r="B72" s="4" t="s">
        <v>134</v>
      </c>
      <c r="C72" s="5">
        <v>2614070</v>
      </c>
    </row>
    <row r="73" spans="1:3" ht="63">
      <c r="A73" s="2" t="s">
        <v>135</v>
      </c>
      <c r="B73" s="2" t="s">
        <v>136</v>
      </c>
      <c r="C73" s="3">
        <f>C74</f>
        <v>730937</v>
      </c>
    </row>
    <row r="74" spans="1:3" ht="31.5">
      <c r="A74" s="4" t="s">
        <v>137</v>
      </c>
      <c r="B74" s="4" t="s">
        <v>138</v>
      </c>
      <c r="C74" s="5">
        <v>730937</v>
      </c>
    </row>
    <row r="75" spans="1:3" ht="15.75">
      <c r="A75" s="2"/>
      <c r="B75" s="2" t="s">
        <v>139</v>
      </c>
      <c r="C75" s="3">
        <f>C8+C36</f>
        <v>817495771.71000004</v>
      </c>
    </row>
    <row r="76" spans="1:3" ht="18.75">
      <c r="A76" s="12"/>
      <c r="B76" s="12"/>
      <c r="C76" s="12"/>
    </row>
    <row r="78" spans="1:3">
      <c r="A78" s="6" t="s">
        <v>143</v>
      </c>
      <c r="B78" s="7"/>
      <c r="C78" s="8" t="s">
        <v>144</v>
      </c>
    </row>
  </sheetData>
  <mergeCells count="6">
    <mergeCell ref="A1:C1"/>
    <mergeCell ref="A4:C4"/>
    <mergeCell ref="A5:C5"/>
    <mergeCell ref="A76:C76"/>
    <mergeCell ref="A2:C2"/>
    <mergeCell ref="A3:C3"/>
  </mergeCells>
  <pageMargins left="0.78740157480314965" right="0.19685039370078741" top="0" bottom="0" header="0" footer="0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2019-12-10T06:33:51Z</cp:lastPrinted>
  <dcterms:created xsi:type="dcterms:W3CDTF">2019-11-17T11:43:07Z</dcterms:created>
  <dcterms:modified xsi:type="dcterms:W3CDTF">2019-12-19T08:05:56Z</dcterms:modified>
</cp:coreProperties>
</file>