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Report!$A$7:$C$85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3" i="1" l="1"/>
  <c r="C80" i="1"/>
  <c r="C58" i="1"/>
  <c r="C46" i="1"/>
  <c r="C44" i="1"/>
  <c r="C43" i="1" s="1"/>
  <c r="C42" i="1" s="1"/>
  <c r="C38" i="1"/>
  <c r="C23" i="1"/>
  <c r="C20" i="1"/>
  <c r="C17" i="1"/>
  <c r="C13" i="1"/>
  <c r="C11" i="1"/>
  <c r="C9" i="1"/>
  <c r="C8" i="1" l="1"/>
  <c r="C85" i="1" s="1"/>
</calcChain>
</file>

<file path=xl/sharedStrings.xml><?xml version="1.0" encoding="utf-8"?>
<sst xmlns="http://schemas.openxmlformats.org/spreadsheetml/2006/main" count="167" uniqueCount="167">
  <si>
    <t>Приложение 1</t>
  </si>
  <si>
    <t>к решению Джанкойского городского совета Республики Крым от 08 декабря 2023 года № 627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</si>
  <si>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2024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</si>
  <si>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</si>
  <si>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</si>
  <si>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</si>
  <si>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</si>
  <si>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</si>
  <si>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</si>
  <si>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</si>
  <si>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</si>
  <si>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</si>
  <si>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</si>
  <si>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</si>
  <si>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</si>
  <si>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</si>
  <si>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</si>
  <si>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</si>
  <si>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</si>
  <si>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</si>
  <si>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</si>
  <si>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</si>
  <si>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</si>
  <si>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</si>
  <si>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</si>
  <si>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</si>
  <si>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</si>
  <si>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</si>
  <si>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</si>
  <si>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</si>
  <si>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</si>
  <si>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</si>
  <si>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</si>
  <si>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</si>
  <si>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</si>
  <si>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</si>
  <si>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</si>
  <si>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</si>
  <si>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</si>
  <si>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</si>
  <si>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</si>
  <si>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</si>
  <si>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</si>
  <si>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</si>
  <si>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</si>
  <si>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</si>
  <si>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</si>
  <si>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</si>
  <si>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</si>
  <si>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</si>
  <si>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</si>
  <si>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</si>
  <si>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</si>
  <si>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</si>
  <si>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1 11 09080 04 0002 120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</si>
  <si>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установку и эксплуатацию рекламной конструкции)</t>
  </si>
  <si>
    <t>1 11 09080 04 0003 120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</si>
  <si>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эксплуатацию нестационарного торгового объекта)</t>
  </si>
  <si>
    <t>1 11 09080 04 0021 120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</si>
  <si>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(размещение временных нестационарных аттракционов и другого развлекательного оборудования)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</si>
  <si>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</si>
  <si>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</si>
  <si>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</si>
  <si>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</si>
  <si>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</si>
  <si>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</si>
  <si>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</si>
  <si>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</si>
  <si>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</si>
  <si>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</si>
  <si>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</si>
  <si>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</si>
  <si>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1 14 02043 04 0000 410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</si>
  <si>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</si>
  <si>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</si>
  <si>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</si>
  <si>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</si>
  <si>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</si>
  <si>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</si>
  <si>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</si>
  <si>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</si>
  <si>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</si>
  <si>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</si>
  <si>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</si>
  <si>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</si>
  <si>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</si>
  <si>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</si>
  <si>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</si>
  <si>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</si>
  <si>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2 02 25519 04 0000 150</t>
  </si>
  <si>
    <t>Субсидии бюджетам городских округов на поддержку отрасли культуры</t>
  </si>
  <si>
    <t>2 02 29999 04 0023 150</t>
  </si>
  <si>
    <t>Прочие субсидии бюджетам городских округов (на содержание автомобильных дорог общего пользования местного значения муниципального образования городской округ Джанкой Республики Крым)</t>
  </si>
  <si>
    <t>2 02 29999 04 0024 150</t>
  </si>
  <si>
    <t>Прочие субсидии бюджетам городских округов (на ремонтно-реставрационные работы в целях сохранения культурного наследия)</t>
  </si>
  <si>
    <t>2 02 29999 04 0025 150</t>
  </si>
  <si>
    <t>Прочие субсидии бюджетам городских округов (на содержание автомобильных дорог общего пользования местного значения муниципального образования городской округ Джанкой Республики Крым, на ремонт дворовых территорий многоквартирных домов, проездов к дворовым территориям многоквартирных домов)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</si>
  <si>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</si>
  <si>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</si>
  <si>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2 02 29999 04 3710 150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</si>
  <si>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</si>
  <si>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2 02 29999 04 3720 150</t>
  </si>
  <si>
    <t>Прочие субсидии бюджетам городских округов (на благоустройство общественных территорий)</t>
  </si>
  <si>
    <t>2 02 29999 04 3730 150</t>
  </si>
  <si>
    <t>Прочие субсидии бюджетам городских округов (на благоустройство общественных территорий, в части обустройства контейнерных площадок для сбора ТКО)</t>
  </si>
  <si>
    <t>2 02 29999 04 3740 150</t>
  </si>
  <si>
    <t>Прочие субсидии бюджетам городских округов (на благоустройство общественных территорий, в части установки детских игровых площадок)</t>
  </si>
  <si>
    <t>2 02 30000 00 0000 150</t>
  </si>
  <si>
    <t>Субвенции бюджетам бюджетной системы Российской Федерации</t>
  </si>
  <si>
    <t>2 02 30024 04 4040 150</t>
  </si>
  <si>
    <t>Субвенции бюджетам городских округов на выполнение передаваемых полномочий субъектов Российской Федерации (по предоставлению денежной компенсации расходов на наем (поднаем) жилых помещений лицам из числа детей-сирот и детей, оставшихся без попечения родителей)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</si>
  <si>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</si>
  <si>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</si>
  <si>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</si>
  <si>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</si>
  <si>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</si>
  <si>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Субвенции бюджетам городских округов на выполнение передаваемых полномочий субъектов Российской Федерации (по отлову и содержанию животных без владельцев)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</si>
  <si>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</si>
  <si>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</si>
  <si>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</si>
  <si>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в отношении граждан, признанных судом недееспособными или ограниченно дееспособными, опеки и попечительства имущества граждан, признанных судом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</si>
  <si>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</si>
  <si>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</si>
  <si>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</si>
  <si>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по опеке и попечительству в отношении несовершеннолетних)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</si>
  <si>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</si>
  <si>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</si>
  <si>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</si>
  <si>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помощи детям-сиротам и детям, оставшимся без попечения родителей и принятым в приемную семью, денежного вознаграждения, причитающегося приемным родителям)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</si>
  <si>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</si>
  <si>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</si>
  <si>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</si>
  <si>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выплату социального пособия на погребение и возмещение расходов специализированным службам по вопросам похоронного дела)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</si>
  <si>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</si>
  <si>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поддержки отдельных категорий граждан по оплате за жилое помещение и коммунальных услуг)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</si>
  <si>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</si>
  <si>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выплату единовременного пособия на погребение)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</si>
  <si>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</si>
  <si>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</si>
  <si>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</si>
  <si>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</si>
  <si>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</si>
  <si>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</si>
  <si>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</si>
  <si>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</si>
  <si>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</si>
  <si>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</si>
  <si>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</si>
  <si>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</si>
  <si>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</si>
  <si>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</si>
  <si>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</si>
  <si>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</si>
  <si>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</si>
  <si>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</si>
  <si>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2 02 49999 04 2222 150</t>
  </si>
  <si>
    <t>Прочие межбюджетные трансферты, передаваемые бюджетам городских округов (на поощрение муниципальных управленческих команд)</t>
  </si>
  <si>
    <t>2 07 00000 00 0000 000</t>
  </si>
  <si>
    <t>ПРОЧИЕ БЕЗВОЗМЕЗДНЫЕ ПОСТУПЛЕНИЯ</t>
  </si>
  <si>
    <t>2 07 04050 04 0011 150</t>
  </si>
  <si>
    <t>Прочие безвозмездные поступления в бюджеты городских округов (инициативное бюджетирование, направленное на объекты коммунальной инфраструктуры муниципального образования городской округ Джанкой и благоустройство территории города)</t>
  </si>
  <si>
    <t>Всего доходов</t>
  </si>
  <si>
    <t>2 02 00000 00 0000 000</t>
  </si>
  <si>
    <t>БЕЗВОЗМЕЗДНЫЕ ПОСТУПЛЕНИЯ ОТ ДРУГИХ БЮДЖЕТОВ БЮДЖЕТНОЙ СИСТЕМЫ</t>
  </si>
  <si>
    <t>Заместитель главы администрации - начальник финансового управления администрации города Джанкоя Республики Крым                      Т.П. Лукина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</si>
  <si>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</si>
  <si>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                                                                                      "О бюджете муниципального образования городской округ Джанкой Республики Крым на 2024 год и плановый период 2025-2026 годы"   (в редакции решения Джанкойского городского совета от 29.11.2024 года № 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</si>
</sst>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1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1" fillId="7" borderId="7" applyNumberFormat="0" applyAlignment="0" applyProtection="0"/>
    <xf numFmtId="0" fontId="10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5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0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4" fillId="2" borderId="0" applyNumberFormat="0" applyBorder="0" applyAlignment="0" applyProtection="0"/>
  </cellStyleXfs>
  <cellXfs count="14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4" fontId="5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4" fontId="5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justify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justify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8"/>
  <sheetViews>
    <sheetView tabSelected="1" view="pageBreakPreview" zoomScale="82" zoomScaleNormal="100" zoomScaleSheetLayoutView="82" workbookViewId="0">
      <selection activeCell="B20" sqref="B20"/>
    </sheetView>
  </sheetViews>
  <sheetFormatPr defaultRowHeight="15" x14ac:dyDescent="0.25"/>
  <cols>
    <col min="1" max="1" width="20.42578125" customWidth="1"/>
    <col min="2" max="2" width="96.140625" customWidth="1"/>
    <col min="3" max="3" width="16.7109375" customWidth="1"/>
  </cols>
  <sheetData>
    <row r="1" spans="1:3" x14ac:dyDescent="0.25">
      <c r="A1" s="11" t="s">
        <v>0</v>
      </c>
      <c r="B1" s="11"/>
      <c r="C1" s="11"/>
    </row>
    <row r="2" spans="1:3" x14ac:dyDescent="0.25">
      <c r="A2" s="11" t="s">
        <v>1</v>
      </c>
      <c r="B2" s="11"/>
      <c r="C2" s="11"/>
    </row>
    <row r="3" spans="1:3" ht="21.6" customHeight="1" x14ac:dyDescent="0.25">
      <c r="A3" s="11" t="s">
        <v>166</v>
      </c>
      <c r="B3" s="11"/>
      <c r="C3" s="11"/>
    </row>
    <row r="4" spans="1:3" ht="29.45" customHeight="1" x14ac:dyDescent="0.25">
      <c r="A4" s="12" t="s">
        <v>2</v>
      </c>
      <c r="B4" s="12"/>
      <c r="C4" s="12"/>
    </row>
    <row r="5" spans="1:3" x14ac:dyDescent="0.25">
      <c r="A5" s="11" t="s">
        <v>3</v>
      </c>
      <c r="B5" s="11"/>
      <c r="C5" s="11"/>
    </row>
    <row r="6" spans="1:3" x14ac:dyDescent="0.25">
      <c r="A6" s="1" t="s">
        <v>4</v>
      </c>
      <c r="B6" s="1" t="s">
        <v>5</v>
      </c>
      <c r="C6" s="1" t="s">
        <v>6</v>
      </c>
    </row>
    <row r="7" spans="1:3" ht="14.45" x14ac:dyDescent="0.3">
      <c r="A7" s="2" t="s">
        <v>7</v>
      </c>
      <c r="B7" s="2" t="s">
        <v>8</v>
      </c>
      <c r="C7" s="2" t="s">
        <v>9</v>
      </c>
    </row>
    <row r="8" spans="1:3" x14ac:dyDescent="0.25">
      <c r="A8" s="3" t="s">
        <v>10</v>
      </c>
      <c r="B8" s="3" t="s">
        <v>11</v>
      </c>
      <c r="C8" s="4">
        <f>C9+C11+C13+C17+C20+C23+C33+C35+C38+C41</f>
        <v>434495054.52999997</v>
      </c>
    </row>
    <row r="9" spans="1:3" x14ac:dyDescent="0.25">
      <c r="A9" s="3" t="s">
        <v>12</v>
      </c>
      <c r="B9" s="3" t="s">
        <v>13</v>
      </c>
      <c r="C9" s="4">
        <f>C10</f>
        <v>258651100</v>
      </c>
    </row>
    <row r="10" spans="1:3" x14ac:dyDescent="0.25">
      <c r="A10" s="5" t="s">
        <v>14</v>
      </c>
      <c r="B10" s="5" t="s">
        <v>15</v>
      </c>
      <c r="C10" s="6">
        <v>258651100</v>
      </c>
    </row>
    <row r="11" spans="1:3" ht="25.5" x14ac:dyDescent="0.25">
      <c r="A11" s="3" t="s">
        <v>16</v>
      </c>
      <c r="B11" s="3" t="s">
        <v>17</v>
      </c>
      <c r="C11" s="4">
        <f>C12</f>
        <v>8396724.5299999993</v>
      </c>
    </row>
    <row r="12" spans="1:3" x14ac:dyDescent="0.25">
      <c r="A12" s="5" t="s">
        <v>18</v>
      </c>
      <c r="B12" s="5" t="s">
        <v>19</v>
      </c>
      <c r="C12" s="6">
        <v>8396724.5299999993</v>
      </c>
    </row>
    <row r="13" spans="1:3" x14ac:dyDescent="0.25">
      <c r="A13" s="3" t="s">
        <v>20</v>
      </c>
      <c r="B13" s="3" t="s">
        <v>21</v>
      </c>
      <c r="C13" s="4">
        <f>C14+C15+C16</f>
        <v>52465000</v>
      </c>
    </row>
    <row r="14" spans="1:3" x14ac:dyDescent="0.25">
      <c r="A14" s="5" t="s">
        <v>22</v>
      </c>
      <c r="B14" s="5" t="s">
        <v>23</v>
      </c>
      <c r="C14" s="6">
        <v>31845000</v>
      </c>
    </row>
    <row r="15" spans="1:3" x14ac:dyDescent="0.25">
      <c r="A15" s="5" t="s">
        <v>24</v>
      </c>
      <c r="B15" s="5" t="s">
        <v>25</v>
      </c>
      <c r="C15" s="6">
        <v>6120000</v>
      </c>
    </row>
    <row r="16" spans="1:3" x14ac:dyDescent="0.25">
      <c r="A16" s="5" t="s">
        <v>26</v>
      </c>
      <c r="B16" s="5" t="s">
        <v>27</v>
      </c>
      <c r="C16" s="6">
        <v>14500000</v>
      </c>
    </row>
    <row r="17" spans="1:3" x14ac:dyDescent="0.25">
      <c r="A17" s="3" t="s">
        <v>28</v>
      </c>
      <c r="B17" s="3" t="s">
        <v>29</v>
      </c>
      <c r="C17" s="4">
        <f>C18+C19</f>
        <v>16810000</v>
      </c>
    </row>
    <row r="18" spans="1:3" x14ac:dyDescent="0.25">
      <c r="A18" s="5" t="s">
        <v>30</v>
      </c>
      <c r="B18" s="5" t="s">
        <v>31</v>
      </c>
      <c r="C18" s="6">
        <v>11010000</v>
      </c>
    </row>
    <row r="19" spans="1:3" x14ac:dyDescent="0.25">
      <c r="A19" s="5" t="s">
        <v>32</v>
      </c>
      <c r="B19" s="5" t="s">
        <v>33</v>
      </c>
      <c r="C19" s="6">
        <v>5800000</v>
      </c>
    </row>
    <row r="20" spans="1:3" x14ac:dyDescent="0.25">
      <c r="A20" s="3" t="s">
        <v>34</v>
      </c>
      <c r="B20" s="3" t="s">
        <v>35</v>
      </c>
      <c r="C20" s="4">
        <f>C21+C22</f>
        <v>10680000</v>
      </c>
    </row>
    <row r="21" spans="1:3" ht="27.6" customHeight="1" x14ac:dyDescent="0.25">
      <c r="A21" s="5" t="s">
        <v>36</v>
      </c>
      <c r="B21" s="5" t="s">
        <v>37</v>
      </c>
      <c r="C21" s="6">
        <v>10600000</v>
      </c>
    </row>
    <row r="22" spans="1:3" ht="25.5" x14ac:dyDescent="0.25">
      <c r="A22" s="5" t="s">
        <v>38</v>
      </c>
      <c r="B22" s="5" t="s">
        <v>39</v>
      </c>
      <c r="C22" s="6">
        <v>80000</v>
      </c>
    </row>
    <row r="23" spans="1:3" ht="25.5" x14ac:dyDescent="0.25">
      <c r="A23" s="3" t="s">
        <v>40</v>
      </c>
      <c r="B23" s="3" t="s">
        <v>41</v>
      </c>
      <c r="C23" s="4">
        <f>C24+C25+C26+C27+C28+C29+C30+C31+C32</f>
        <v>55743700</v>
      </c>
    </row>
    <row r="24" spans="1:3" ht="25.5" x14ac:dyDescent="0.25">
      <c r="A24" s="5" t="s">
        <v>42</v>
      </c>
      <c r="B24" s="5" t="s">
        <v>43</v>
      </c>
      <c r="C24" s="6">
        <v>702000</v>
      </c>
    </row>
    <row r="25" spans="1:3" ht="38.25" x14ac:dyDescent="0.25">
      <c r="A25" s="5" t="s">
        <v>44</v>
      </c>
      <c r="B25" s="5" t="s">
        <v>45</v>
      </c>
      <c r="C25" s="6">
        <v>22872650</v>
      </c>
    </row>
    <row r="26" spans="1:3" ht="24.6" customHeight="1" x14ac:dyDescent="0.25">
      <c r="A26" s="5" t="s">
        <v>46</v>
      </c>
      <c r="B26" s="5" t="s">
        <v>47</v>
      </c>
      <c r="C26" s="6">
        <v>795050</v>
      </c>
    </row>
    <row r="27" spans="1:3" ht="17.45" customHeight="1" x14ac:dyDescent="0.25">
      <c r="A27" s="5" t="s">
        <v>48</v>
      </c>
      <c r="B27" s="5" t="s">
        <v>49</v>
      </c>
      <c r="C27" s="6">
        <v>10248000</v>
      </c>
    </row>
    <row r="28" spans="1:3" ht="38.25" x14ac:dyDescent="0.25">
      <c r="A28" s="5" t="s">
        <v>50</v>
      </c>
      <c r="B28" s="5" t="s">
        <v>51</v>
      </c>
      <c r="C28" s="6">
        <v>550000</v>
      </c>
    </row>
    <row r="29" spans="1:3" ht="25.5" x14ac:dyDescent="0.25">
      <c r="A29" s="5" t="s">
        <v>52</v>
      </c>
      <c r="B29" s="5" t="s">
        <v>53</v>
      </c>
      <c r="C29" s="6">
        <v>150000</v>
      </c>
    </row>
    <row r="30" spans="1:3" ht="51" x14ac:dyDescent="0.25">
      <c r="A30" s="5" t="s">
        <v>54</v>
      </c>
      <c r="B30" s="5" t="s">
        <v>55</v>
      </c>
      <c r="C30" s="6">
        <v>678000</v>
      </c>
    </row>
    <row r="31" spans="1:3" ht="51" x14ac:dyDescent="0.25">
      <c r="A31" s="5" t="s">
        <v>56</v>
      </c>
      <c r="B31" s="5" t="s">
        <v>57</v>
      </c>
      <c r="C31" s="6">
        <v>18169482.199999999</v>
      </c>
    </row>
    <row r="32" spans="1:3" ht="51" customHeight="1" x14ac:dyDescent="0.25">
      <c r="A32" s="5" t="s">
        <v>58</v>
      </c>
      <c r="B32" s="5" t="s">
        <v>59</v>
      </c>
      <c r="C32" s="6">
        <v>1578517.8</v>
      </c>
    </row>
    <row r="33" spans="1:3" x14ac:dyDescent="0.25">
      <c r="A33" s="3" t="s">
        <v>60</v>
      </c>
      <c r="B33" s="3" t="s">
        <v>61</v>
      </c>
      <c r="C33" s="4">
        <v>1948000</v>
      </c>
    </row>
    <row r="34" spans="1:3" x14ac:dyDescent="0.25">
      <c r="A34" s="5" t="s">
        <v>62</v>
      </c>
      <c r="B34" s="5" t="s">
        <v>63</v>
      </c>
      <c r="C34" s="6">
        <v>1948000</v>
      </c>
    </row>
    <row r="35" spans="1:3" x14ac:dyDescent="0.25">
      <c r="A35" s="3" t="s">
        <v>64</v>
      </c>
      <c r="B35" s="3" t="s">
        <v>65</v>
      </c>
      <c r="C35" s="4">
        <v>106940</v>
      </c>
    </row>
    <row r="36" spans="1:3" x14ac:dyDescent="0.25">
      <c r="A36" s="5" t="s">
        <v>66</v>
      </c>
      <c r="B36" s="5" t="s">
        <v>67</v>
      </c>
      <c r="C36" s="6">
        <v>39140</v>
      </c>
    </row>
    <row r="37" spans="1:3" x14ac:dyDescent="0.25">
      <c r="A37" s="5" t="s">
        <v>68</v>
      </c>
      <c r="B37" s="5" t="s">
        <v>69</v>
      </c>
      <c r="C37" s="6">
        <v>67800</v>
      </c>
    </row>
    <row r="38" spans="1:3" x14ac:dyDescent="0.25">
      <c r="A38" s="3" t="s">
        <v>70</v>
      </c>
      <c r="B38" s="3" t="s">
        <v>71</v>
      </c>
      <c r="C38" s="4">
        <f>C39+C40</f>
        <v>25800000</v>
      </c>
    </row>
    <row r="39" spans="1:3" ht="38.25" x14ac:dyDescent="0.25">
      <c r="A39" s="5" t="s">
        <v>72</v>
      </c>
      <c r="B39" s="5" t="s">
        <v>165</v>
      </c>
      <c r="C39" s="6">
        <v>17800000</v>
      </c>
    </row>
    <row r="40" spans="1:3" x14ac:dyDescent="0.25">
      <c r="A40" s="5" t="s">
        <v>73</v>
      </c>
      <c r="B40" s="5" t="s">
        <v>74</v>
      </c>
      <c r="C40" s="6">
        <v>8000000</v>
      </c>
    </row>
    <row r="41" spans="1:3" x14ac:dyDescent="0.25">
      <c r="A41" s="3" t="s">
        <v>75</v>
      </c>
      <c r="B41" s="3" t="s">
        <v>76</v>
      </c>
      <c r="C41" s="4">
        <v>3893590</v>
      </c>
    </row>
    <row r="42" spans="1:3" x14ac:dyDescent="0.25">
      <c r="A42" s="3" t="s">
        <v>77</v>
      </c>
      <c r="B42" s="3" t="s">
        <v>78</v>
      </c>
      <c r="C42" s="4">
        <f>C43+C83</f>
        <v>740704113.50999999</v>
      </c>
    </row>
    <row r="43" spans="1:3" x14ac:dyDescent="0.25">
      <c r="A43" s="3" t="s">
        <v>162</v>
      </c>
      <c r="B43" s="7" t="s">
        <v>163</v>
      </c>
      <c r="C43" s="4">
        <f>C44+C46+C58+C80</f>
        <v>740642257.50999999</v>
      </c>
    </row>
    <row r="44" spans="1:3" x14ac:dyDescent="0.25">
      <c r="A44" s="3" t="s">
        <v>79</v>
      </c>
      <c r="B44" s="3" t="s">
        <v>80</v>
      </c>
      <c r="C44" s="4">
        <f>C45</f>
        <v>200000</v>
      </c>
    </row>
    <row r="45" spans="1:3" ht="25.5" x14ac:dyDescent="0.25">
      <c r="A45" s="5" t="s">
        <v>81</v>
      </c>
      <c r="B45" s="5" t="s">
        <v>82</v>
      </c>
      <c r="C45" s="6">
        <v>200000</v>
      </c>
    </row>
    <row r="46" spans="1:3" x14ac:dyDescent="0.25">
      <c r="A46" s="3" t="s">
        <v>83</v>
      </c>
      <c r="B46" s="3" t="s">
        <v>84</v>
      </c>
      <c r="C46" s="4">
        <f>C47+C48+C49+C50+C51+C52+C53+C54+C55+C56+C57</f>
        <v>163410246.99000001</v>
      </c>
    </row>
    <row r="47" spans="1:3" ht="28.9" customHeight="1" x14ac:dyDescent="0.25">
      <c r="A47" s="5" t="s">
        <v>85</v>
      </c>
      <c r="B47" s="5" t="s">
        <v>86</v>
      </c>
      <c r="C47" s="6">
        <v>1970873.76</v>
      </c>
    </row>
    <row r="48" spans="1:3" ht="25.5" x14ac:dyDescent="0.25">
      <c r="A48" s="5" t="s">
        <v>87</v>
      </c>
      <c r="B48" s="5" t="s">
        <v>88</v>
      </c>
      <c r="C48" s="6">
        <v>25419262.050000001</v>
      </c>
    </row>
    <row r="49" spans="1:3" x14ac:dyDescent="0.25">
      <c r="A49" s="5" t="s">
        <v>89</v>
      </c>
      <c r="B49" s="5" t="s">
        <v>90</v>
      </c>
      <c r="C49" s="6">
        <v>89118.36</v>
      </c>
    </row>
    <row r="50" spans="1:3" ht="25.5" x14ac:dyDescent="0.25">
      <c r="A50" s="5" t="s">
        <v>91</v>
      </c>
      <c r="B50" s="5" t="s">
        <v>92</v>
      </c>
      <c r="C50" s="6">
        <v>27476742.140000001</v>
      </c>
    </row>
    <row r="51" spans="1:3" ht="25.5" x14ac:dyDescent="0.25">
      <c r="A51" s="5" t="s">
        <v>93</v>
      </c>
      <c r="B51" s="5" t="s">
        <v>94</v>
      </c>
      <c r="C51" s="6">
        <v>864500</v>
      </c>
    </row>
    <row r="52" spans="1:3" ht="38.25" x14ac:dyDescent="0.25">
      <c r="A52" s="5" t="s">
        <v>95</v>
      </c>
      <c r="B52" s="5" t="s">
        <v>96</v>
      </c>
      <c r="C52" s="6">
        <v>25000000</v>
      </c>
    </row>
    <row r="53" spans="1:3" ht="13.15" customHeight="1" x14ac:dyDescent="0.25">
      <c r="A53" s="5" t="s">
        <v>97</v>
      </c>
      <c r="B53" s="5" t="s">
        <v>98</v>
      </c>
      <c r="C53" s="6">
        <v>9324497</v>
      </c>
    </row>
    <row r="54" spans="1:3" ht="25.5" x14ac:dyDescent="0.25">
      <c r="A54" s="5" t="s">
        <v>99</v>
      </c>
      <c r="B54" s="5" t="s">
        <v>100</v>
      </c>
      <c r="C54" s="6">
        <v>26546102.059999999</v>
      </c>
    </row>
    <row r="55" spans="1:3" x14ac:dyDescent="0.25">
      <c r="A55" s="5" t="s">
        <v>101</v>
      </c>
      <c r="B55" s="5" t="s">
        <v>102</v>
      </c>
      <c r="C55" s="6">
        <v>37128751.619999997</v>
      </c>
    </row>
    <row r="56" spans="1:3" ht="25.5" x14ac:dyDescent="0.25">
      <c r="A56" s="5" t="s">
        <v>103</v>
      </c>
      <c r="B56" s="5" t="s">
        <v>104</v>
      </c>
      <c r="C56" s="6">
        <v>599400</v>
      </c>
    </row>
    <row r="57" spans="1:3" ht="25.5" x14ac:dyDescent="0.25">
      <c r="A57" s="5" t="s">
        <v>105</v>
      </c>
      <c r="B57" s="5" t="s">
        <v>106</v>
      </c>
      <c r="C57" s="6">
        <v>8991000</v>
      </c>
    </row>
    <row r="58" spans="1:3" x14ac:dyDescent="0.25">
      <c r="A58" s="3" t="s">
        <v>107</v>
      </c>
      <c r="B58" s="3" t="s">
        <v>108</v>
      </c>
      <c r="C58" s="4">
        <f>C59+C60+C61+C62+C63+C64+C65+C66+C67+C68+C69+C70+C71+C72+C73+C74+C75+C76+C77+C78+C79</f>
        <v>575499490.51999998</v>
      </c>
    </row>
    <row r="59" spans="1:3" ht="38.25" x14ac:dyDescent="0.25">
      <c r="A59" s="5" t="s">
        <v>109</v>
      </c>
      <c r="B59" s="5" t="s">
        <v>110</v>
      </c>
      <c r="C59" s="6">
        <v>160000</v>
      </c>
    </row>
    <row r="60" spans="1:3" ht="38.25" x14ac:dyDescent="0.25">
      <c r="A60" s="5" t="s">
        <v>111</v>
      </c>
      <c r="B60" s="5" t="s">
        <v>112</v>
      </c>
      <c r="C60" s="6">
        <v>1058580</v>
      </c>
    </row>
    <row r="61" spans="1:3" ht="26.45" customHeight="1" x14ac:dyDescent="0.25">
      <c r="A61" s="5" t="s">
        <v>113</v>
      </c>
      <c r="B61" s="5" t="s">
        <v>114</v>
      </c>
      <c r="C61" s="6">
        <v>54236</v>
      </c>
    </row>
    <row r="62" spans="1:3" ht="25.5" x14ac:dyDescent="0.25">
      <c r="A62" s="5" t="s">
        <v>115</v>
      </c>
      <c r="B62" s="5" t="s">
        <v>116</v>
      </c>
      <c r="C62" s="6">
        <v>605232</v>
      </c>
    </row>
    <row r="63" spans="1:3" ht="38.25" x14ac:dyDescent="0.25">
      <c r="A63" s="5" t="s">
        <v>117</v>
      </c>
      <c r="B63" s="5" t="s">
        <v>118</v>
      </c>
      <c r="C63" s="6">
        <v>170546012.88999999</v>
      </c>
    </row>
    <row r="64" spans="1:3" ht="51" x14ac:dyDescent="0.25">
      <c r="A64" s="5" t="s">
        <v>119</v>
      </c>
      <c r="B64" s="5" t="s">
        <v>120</v>
      </c>
      <c r="C64" s="6">
        <v>9527212</v>
      </c>
    </row>
    <row r="65" spans="1:3" ht="28.15" customHeight="1" x14ac:dyDescent="0.25">
      <c r="A65" s="5" t="s">
        <v>121</v>
      </c>
      <c r="B65" s="5" t="s">
        <v>122</v>
      </c>
      <c r="C65" s="6">
        <v>1058598</v>
      </c>
    </row>
    <row r="66" spans="1:3" ht="38.25" x14ac:dyDescent="0.25">
      <c r="A66" s="5" t="s">
        <v>123</v>
      </c>
      <c r="B66" s="5" t="s">
        <v>124</v>
      </c>
      <c r="C66" s="6">
        <v>2117158</v>
      </c>
    </row>
    <row r="67" spans="1:3" ht="51" customHeight="1" x14ac:dyDescent="0.25">
      <c r="A67" s="5" t="s">
        <v>125</v>
      </c>
      <c r="B67" s="5" t="s">
        <v>126</v>
      </c>
      <c r="C67" s="6">
        <v>262186965.61000001</v>
      </c>
    </row>
    <row r="68" spans="1:3" ht="38.25" x14ac:dyDescent="0.25">
      <c r="A68" s="5" t="s">
        <v>127</v>
      </c>
      <c r="B68" s="5" t="s">
        <v>128</v>
      </c>
      <c r="C68" s="6">
        <v>32264283.440000001</v>
      </c>
    </row>
    <row r="69" spans="1:3" ht="28.15" customHeight="1" x14ac:dyDescent="0.25">
      <c r="A69" s="5" t="s">
        <v>129</v>
      </c>
      <c r="B69" s="5" t="s">
        <v>130</v>
      </c>
      <c r="C69" s="6">
        <v>491905</v>
      </c>
    </row>
    <row r="70" spans="1:3" ht="38.25" x14ac:dyDescent="0.25">
      <c r="A70" s="5" t="s">
        <v>131</v>
      </c>
      <c r="B70" s="5" t="s">
        <v>132</v>
      </c>
      <c r="C70" s="6">
        <v>521462.88</v>
      </c>
    </row>
    <row r="71" spans="1:3" ht="27.6" customHeight="1" x14ac:dyDescent="0.25">
      <c r="A71" s="5" t="s">
        <v>133</v>
      </c>
      <c r="B71" s="5" t="s">
        <v>134</v>
      </c>
      <c r="C71" s="6">
        <v>16831934.449999999</v>
      </c>
    </row>
    <row r="72" spans="1:3" ht="25.5" x14ac:dyDescent="0.25">
      <c r="A72" s="5" t="s">
        <v>135</v>
      </c>
      <c r="B72" s="5" t="s">
        <v>136</v>
      </c>
      <c r="C72" s="6">
        <v>3379259.76</v>
      </c>
    </row>
    <row r="73" spans="1:3" ht="38.25" x14ac:dyDescent="0.25">
      <c r="A73" s="5" t="s">
        <v>137</v>
      </c>
      <c r="B73" s="5" t="s">
        <v>138</v>
      </c>
      <c r="C73" s="6">
        <v>10061706.6</v>
      </c>
    </row>
    <row r="74" spans="1:3" ht="25.5" x14ac:dyDescent="0.25">
      <c r="A74" s="5" t="s">
        <v>139</v>
      </c>
      <c r="B74" s="5" t="s">
        <v>140</v>
      </c>
      <c r="C74" s="6">
        <v>3889116</v>
      </c>
    </row>
    <row r="75" spans="1:3" ht="25.5" x14ac:dyDescent="0.25">
      <c r="A75" s="5" t="s">
        <v>141</v>
      </c>
      <c r="B75" s="5" t="s">
        <v>142</v>
      </c>
      <c r="C75" s="6">
        <v>7465</v>
      </c>
    </row>
    <row r="76" spans="1:3" ht="27.6" customHeight="1" x14ac:dyDescent="0.25">
      <c r="A76" s="5" t="s">
        <v>143</v>
      </c>
      <c r="B76" s="5" t="s">
        <v>144</v>
      </c>
      <c r="C76" s="6">
        <v>1276095.8899999999</v>
      </c>
    </row>
    <row r="77" spans="1:3" ht="16.149999999999999" customHeight="1" x14ac:dyDescent="0.25">
      <c r="A77" s="5" t="s">
        <v>145</v>
      </c>
      <c r="B77" s="5" t="s">
        <v>146</v>
      </c>
      <c r="C77" s="6">
        <v>15977903</v>
      </c>
    </row>
    <row r="78" spans="1:3" ht="51" x14ac:dyDescent="0.25">
      <c r="A78" s="5" t="s">
        <v>147</v>
      </c>
      <c r="B78" s="5" t="s">
        <v>148</v>
      </c>
      <c r="C78" s="6">
        <v>27927900</v>
      </c>
    </row>
    <row r="79" spans="1:3" ht="27" customHeight="1" x14ac:dyDescent="0.25">
      <c r="A79" s="5" t="s">
        <v>149</v>
      </c>
      <c r="B79" s="5" t="s">
        <v>150</v>
      </c>
      <c r="C79" s="6">
        <v>15556464</v>
      </c>
    </row>
    <row r="80" spans="1:3" x14ac:dyDescent="0.25">
      <c r="A80" s="3" t="s">
        <v>151</v>
      </c>
      <c r="B80" s="3" t="s">
        <v>152</v>
      </c>
      <c r="C80" s="4">
        <f>C81+C82</f>
        <v>1532520</v>
      </c>
    </row>
    <row r="81" spans="1:3" ht="67.150000000000006" customHeight="1" x14ac:dyDescent="0.25">
      <c r="A81" s="5" t="s">
        <v>153</v>
      </c>
      <c r="B81" s="5" t="s">
        <v>154</v>
      </c>
      <c r="C81" s="6">
        <v>208320</v>
      </c>
    </row>
    <row r="82" spans="1:3" ht="25.5" x14ac:dyDescent="0.25">
      <c r="A82" s="5" t="s">
        <v>155</v>
      </c>
      <c r="B82" s="5" t="s">
        <v>156</v>
      </c>
      <c r="C82" s="6">
        <v>1324200</v>
      </c>
    </row>
    <row r="83" spans="1:3" x14ac:dyDescent="0.25">
      <c r="A83" s="3" t="s">
        <v>157</v>
      </c>
      <c r="B83" s="3" t="s">
        <v>158</v>
      </c>
      <c r="C83" s="4">
        <f>C84</f>
        <v>61856</v>
      </c>
    </row>
    <row r="84" spans="1:3" ht="38.25" x14ac:dyDescent="0.25">
      <c r="A84" s="5" t="s">
        <v>159</v>
      </c>
      <c r="B84" s="5" t="s">
        <v>160</v>
      </c>
      <c r="C84" s="6">
        <v>61856</v>
      </c>
    </row>
    <row r="85" spans="1:3" x14ac:dyDescent="0.25">
      <c r="A85" s="3"/>
      <c r="B85" s="3" t="s">
        <v>161</v>
      </c>
      <c r="C85" s="4">
        <f>C8+C42</f>
        <v>1175199168.04</v>
      </c>
    </row>
    <row r="86" spans="1:3" x14ac:dyDescent="0.25">
      <c r="A86" s="8"/>
      <c r="B86" s="8"/>
      <c r="C86" s="9"/>
    </row>
    <row r="87" spans="1:3" x14ac:dyDescent="0.25">
      <c r="A87" s="13" t="s">
        <v>164</v>
      </c>
      <c r="B87" s="13"/>
      <c r="C87" s="13"/>
    </row>
    <row r="88" spans="1:3" x14ac:dyDescent="0.25">
      <c r="A88" s="10"/>
      <c r="B88" s="10"/>
      <c r="C88" s="10"/>
    </row>
  </sheetData>
  <mergeCells count="7">
    <mergeCell ref="A88:C88"/>
    <mergeCell ref="A1:C1"/>
    <mergeCell ref="A2:C2"/>
    <mergeCell ref="A3:C3"/>
    <mergeCell ref="A4:C4"/>
    <mergeCell ref="A5:C5"/>
    <mergeCell ref="A87:C87"/>
  </mergeCells>
  <pageMargins left="0.39370078740157483" right="0.19685039370078741" top="0" bottom="0" header="0" footer="0"/>
  <pageSetup paperSize="9" scale="73" fitToHeight="0" orientation="portrait" verticalDpi="0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2024-11-15T07:14:41Z</cp:lastPrinted>
  <dcterms:created xsi:type="dcterms:W3CDTF">2024-11-08T14:18:57Z</dcterms:created>
  <dcterms:modified xsi:type="dcterms:W3CDTF">2024-11-27T12:59:36Z</dcterms:modified>
</cp:coreProperties>
</file>