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9990" windowHeight="9990"/>
  </bookViews>
  <sheets>
    <sheet name="Report" sheetId="1" r:id="rId1"/>
  </sheets>
  <definedNames>
    <definedName name="__bookmark_1">Report!$A$6</definedName>
    <definedName name="__bookmark_2">Report!$A$7:$D$72</definedName>
    <definedName name="_xlnm.Print_Titles" localSheetId="0">Report!$7:$7</definedName>
    <definedName name="_xlnm.Print_Area" localSheetId="0">Report!$A$1:$F$74</definedName>
  </definedNames>
  <calcPr calcId="144525"/>
</workbook>
</file>

<file path=xl/calcChain.xml><?xml version="1.0" encoding="utf-8"?>
<calcChain xmlns="http://schemas.openxmlformats.org/spreadsheetml/2006/main">
  <c r="D38" i="1" l="1"/>
  <c r="C38" i="1"/>
  <c r="C49" i="1"/>
  <c r="C42" i="1"/>
  <c r="C40" i="1"/>
  <c r="D8" i="1" l="1"/>
  <c r="D72" i="1" s="1"/>
  <c r="C8" i="1"/>
  <c r="C72" i="1" s="1"/>
  <c r="D20" i="1"/>
  <c r="C20" i="1"/>
  <c r="D17" i="1"/>
  <c r="C17" i="1"/>
  <c r="D13" i="1"/>
  <c r="C13" i="1"/>
  <c r="D11" i="1"/>
  <c r="C11" i="1"/>
  <c r="D9" i="1"/>
  <c r="C9" i="1"/>
  <c r="D35" i="1"/>
  <c r="C35" i="1"/>
  <c r="D33" i="1"/>
  <c r="C33" i="1"/>
  <c r="D31" i="1"/>
  <c r="C31" i="1"/>
  <c r="D23" i="1"/>
  <c r="C23" i="1"/>
  <c r="D42" i="1"/>
  <c r="D49" i="1"/>
  <c r="E49" i="1"/>
  <c r="F49" i="1"/>
  <c r="D70" i="1"/>
  <c r="C70" i="1"/>
  <c r="C39" i="1" l="1"/>
  <c r="D39" i="1"/>
</calcChain>
</file>

<file path=xl/sharedStrings.xml><?xml version="1.0" encoding="utf-8"?>
<sst xmlns="http://schemas.openxmlformats.org/spreadsheetml/2006/main" count="143" uniqueCount="143">
  <si>
    <t>Приложение 1.1</t>
  </si>
  <si>
    <t>к решению Джанкойского городского совета Республики Крым от 08 декабря 2023 года № 627</t>
  </si>
  <si>
    <t>Объем поступлений доходов бюджета муниципального образования городской округ Джанкой Республики Крым по кодам видов (подвидов) доходов на плановый период 2025 и 2026 годов</t>
  </si>
  <si>
    <t>(рублей)</t>
  </si>
  <si>
    <t>Код</t>
  </si>
  <si>
    <t>Наименование дохода</t>
  </si>
  <si>
    <t>2025 год, сумма</t>
  </si>
  <si>
    <t>2026 год, сумма</t>
  </si>
  <si>
    <t>1</t>
  </si>
  <si>
    <t>2</t>
  </si>
  <si>
    <t>3</t>
  </si>
  <si>
    <t>4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</si>
  <si>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</si>
  <si>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</si>
  <si>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</si>
  <si>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</si>
  <si>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</si>
  <si>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</si>
  <si>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</si>
  <si>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</si>
  <si>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</si>
  <si>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</si>
  <si>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</si>
  <si>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</si>
  <si>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</si>
  <si>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</si>
  <si>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</si>
  <si>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</si>
  <si>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</si>
  <si>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</si>
  <si>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</si>
  <si>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</si>
  <si>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</si>
  <si>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</si>
  <si>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</si>
  <si>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</si>
  <si>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1 08 00000 00 0000 000</t>
  </si>
  <si>
    <t>ГОСУДАРСТВЕННАЯ ПОШЛИНА</t>
  </si>
  <si>
    <t>1 08 03010 01 1050 110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</si>
  <si>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</si>
  <si>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1 08 07150 01 0000 110</t>
  </si>
  <si>
    <t>Государственная пошлина за выдачу разрешения на установку рекламной конструкции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</si>
  <si>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</si>
  <si>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</si>
  <si>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</si>
  <si>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</si>
  <si>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</si>
  <si>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</si>
  <si>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</si>
  <si>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</si>
  <si>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</si>
  <si>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</si>
  <si>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1 11 05092 04 0000 120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</si>
  <si>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городских округов</t>
  </si>
  <si>
    <t>1 11 09080 04 0003 120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</si>
  <si>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эксплуатацию нестационарного торгового объекта)</t>
  </si>
  <si>
    <t>1 11 09080 04 0021 120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</si>
  <si>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(размещение временных нестационарных аттракционов и другого развлекательного оборудования)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</si>
  <si>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</si>
  <si>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</si>
  <si>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</si>
  <si>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</si>
  <si>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</si>
  <si>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И КОМПЕНСАЦИИ ЗАТРАТ ГОСУДАРСТВА</t>
  </si>
  <si>
    <t>1 13 01000 00 0000 130</t>
  </si>
  <si>
    <t>Доходы от оказания платных услуг (работ)</t>
  </si>
  <si>
    <t>1 14 00000 00 0000 000</t>
  </si>
  <si>
    <t>ДОХОДЫ ОТ ПРОДАЖИ МАТЕРИАЛЬНЫХ И НЕМАТЕРИАЛЬНЫХ АКТИВОВ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</si>
  <si>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</si>
  <si>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</si>
  <si>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</si>
  <si>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</si>
  <si>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</si>
  <si>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</si>
  <si>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</si>
  <si>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</si>
  <si>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</si>
  <si>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</si>
  <si>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</si>
  <si>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</si>
  <si>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2 02 25179 04 0000 150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</si>
  <si>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</si>
  <si>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</si>
  <si>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</si>
  <si>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2 02 29999 04 0024 150</t>
  </si>
  <si>
    <t>Прочие субсидии бюджетам городских округов (на ремонтно-реставрационные работы в целях сохранения культурного наследия)</t>
  </si>
  <si>
    <t>2 02 29999 04 3710 150</t>
  </si>
  <si>
    <t>Прочие субсидии бюджетам городских округов (на благоустройство общественных территорий, в части благоустройства дворовых территорий)</t>
  </si>
  <si>
    <t>2 02 29999 04 3720 150</t>
  </si>
  <si>
    <t>Прочие субсидии бюджетам городских округов (на благоустройство общественных территорий)</t>
  </si>
  <si>
    <t>2 02 29999 04 3740 150</t>
  </si>
  <si>
    <t>Прочие субсидии бюджетам городских округов (на благоустройство общественных территорий, в части установки детских игровых площадок)</t>
  </si>
  <si>
    <t>2 02 30000 00 0000 150</t>
  </si>
  <si>
    <t>Субвенции бюджетам бюджетной системы Российской Федерации</t>
  </si>
  <si>
    <t>2 02 30024 04 0001 150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</si>
  <si>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 полномочий Республики Крым по созданию и организации деятельности комиссий по делам несовершеннолетних и защите их прав)</t>
  </si>
  <si>
    <t>2 02 30024 04 0002 150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</si>
  <si>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Республики Крым в сфере административной ответственности)</t>
  </si>
  <si>
    <t>2 02 30024 04 0003 150</t>
  </si>
  <si>
    <t>Субвенции бюджетам городских округов на выполнение передаваемых полномочий субъектов Российской Федерации (по отлову и содержанию животных без владельцев)</t>
  </si>
  <si>
    <t>2 02 30024 04 1000 150</t>
  </si>
  <si>
    <t>Субвенции бюджетам городских округов на выполнение передаваемых полномочий субъектов Российской Федерации (по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организациях)</t>
  </si>
  <si>
    <t>2 02 30024 04 1100 150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</si>
  <si>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в сфере социальной защиты населения, опеки и попечительства в отношении граждан, признанных судом недееспособными или ограниченно дееспособными, опеки и попечительства имущества граждан, признанных судом безвестно отсутствующими)</t>
  </si>
  <si>
    <t>2 02 30024 04 1200 150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</si>
  <si>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Республики Крым в сфере архивного дела)</t>
  </si>
  <si>
    <t>2 02 30024 04 1300 150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</si>
  <si>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Республики Крым по опеке и попечительству в отношении несовершеннолетних)</t>
  </si>
  <si>
    <t>2 02 30024 04 2000 150</t>
  </si>
  <si>
    <t>Субвенции бюджетам городских округов на выполнение передаваемых полномочий субъектов Российской Федерации (по обеспечению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</si>
  <si>
    <t>2 02 30024 04 4000 150</t>
  </si>
  <si>
    <t>Субвенции бюджетам городских округов на выполнение передаваемых полномочий субъектов Российской Федерации (по предоставлению ежемесячной помощи детям-сиротам и детям, оставшимся без попечения родителей и принятым в приемную семью, денежного вознаграждения, причитающегося приемным родителям)</t>
  </si>
  <si>
    <t>2 02 30024 04 9004 150</t>
  </si>
  <si>
    <t>Субвенции бюджетам городских округов на выполнение передаваемых полномочий субъектов Российской Федерации (на приобретение технических и других средств реабилитации инвалидам и отдельным категориям граждан)</t>
  </si>
  <si>
    <t>2 02 30024 04 9005 150</t>
  </si>
  <si>
    <t>Субвенции бюджетам городских округов на выполнение передаваемых полномочий субъектов Российской Федерации (на выплату социального пособия на погребение и возмещение расходов специализированным службам по вопросам похоронного дела)</t>
  </si>
  <si>
    <t>2 02 30024 04 9014 150</t>
  </si>
  <si>
    <t>Субвенции бюджетам городских округов на выполнение передаваемых полномочий субъектов Российской Федерации (на предоставление поддержки отдельных категорий граждан по оплате за жилое помещение и коммунальных услуг)</t>
  </si>
  <si>
    <t>2 02 30024 04 9018 150</t>
  </si>
  <si>
    <t>Субвенции бюджетам городских округов на выполнение передаваемых полномочий субъектов Российской Федерации (на выплату единовременного пособия на погребение)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</si>
  <si>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</si>
  <si>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</si>
  <si>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2 02 35082 04 0000 150</t>
  </si>
  <si>
    <t>Субвенции бюджетам городских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</si>
  <si>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</si>
  <si>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</si>
  <si>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2 02 35220 04 0000 150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</si>
  <si>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</si>
  <si>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2 02 35250 04 0000 150</t>
  </si>
  <si>
    <t>Субвенции бюджетам городских округов на оплату жилищно-коммунальных услуг отдельным категориям граждан</t>
  </si>
  <si>
    <t>2 02 35303 04 0000 150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</si>
  <si>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</si>
  <si>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2 02 39999 04 0001 150</t>
  </si>
  <si>
    <t>Прочие субвенции бюджетам городских округов (на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помещений)</t>
  </si>
  <si>
    <t>2 07 00000 00 0000 000</t>
  </si>
  <si>
    <t>ПРОЧИЕ БЕЗВОЗМЕЗДНЫЕ ПОСТУПЛЕНИЯ</t>
  </si>
  <si>
    <t>2 07 04050 04 0011 150</t>
  </si>
  <si>
    <t>Прочие безвозмездные поступления в бюджеты городских округов (инициативное бюджетирование, направленное на объекты коммунальной инфраструктуры муниципального образования городской округ Джанкой и благоустройство территории города)</t>
  </si>
  <si>
    <t>Всего доходов</t>
  </si>
  <si>
    <t>2 02 00000 00 0000 000</t>
  </si>
  <si>
    <t>БЕЗВОЗМЕЗДНЫЕ ПОСТУПЛЕНИЯ  ОТ ДРУГИХ БЮДЖЕТОВ БЮДЖЕТНОЙ СИСТЕМЫ</t>
  </si>
  <si>
    <t>Заместитель главы администрации - начальник финансового управления администрации города Джанкоя Республики Крым                             Т.П. Лукина</t>
  </si>
  <si>
    <t xml:space="preserve">                                               "О бюджете муниципального образования городской округ Джанкой Республики Крым на 2024 год и плановый период 2025-2026 годы" (в редакции решения Джанкойского городского совета от 29.11.2024 года № 38)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</si>
</sst>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</font>
    <font>
      <sz val="8"/>
      <color indexed="8"/>
      <name val="Times New Roman"/>
    </font>
    <font>
      <sz val="10"/>
      <color indexed="8"/>
      <name val="Times New Roman"/>
    </font>
    <font>
      <b/>
      <sz val="11"/>
      <color indexed="8"/>
      <name val="Times New Roman"/>
    </font>
    <font>
      <b/>
      <sz val="10"/>
      <color indexed="8"/>
      <name val="Times New Roman"/>
    </font>
    <font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2">
    <xf numFmtId="0" fontId="0" fillId="0" borderId="0" xfId="0"/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center" vertical="center" wrapText="1"/>
    </xf>
    <xf numFmtId="0" fontId="22" fillId="0" borderId="11" xfId="0" applyNumberFormat="1" applyFont="1" applyFill="1" applyBorder="1" applyAlignment="1" applyProtection="1">
      <alignment horizontal="left" vertical="top" wrapText="1"/>
    </xf>
    <xf numFmtId="4" fontId="22" fillId="0" borderId="11" xfId="0" applyNumberFormat="1" applyFont="1" applyFill="1" applyBorder="1" applyAlignment="1" applyProtection="1">
      <alignment horizontal="right" vertical="top" wrapText="1"/>
    </xf>
    <xf numFmtId="0" fontId="20" fillId="0" borderId="11" xfId="0" applyNumberFormat="1" applyFont="1" applyFill="1" applyBorder="1" applyAlignment="1" applyProtection="1">
      <alignment horizontal="left" vertical="top" wrapText="1"/>
    </xf>
    <xf numFmtId="4" fontId="20" fillId="0" borderId="11" xfId="0" applyNumberFormat="1" applyFont="1" applyFill="1" applyBorder="1" applyAlignment="1" applyProtection="1">
      <alignment horizontal="right" vertical="top" wrapText="1"/>
    </xf>
    <xf numFmtId="0" fontId="23" fillId="0" borderId="0" xfId="0" applyFont="1" applyAlignment="1">
      <alignment horizontal="left"/>
    </xf>
    <xf numFmtId="4" fontId="24" fillId="0" borderId="11" xfId="0" applyNumberFormat="1" applyFont="1" applyFill="1" applyBorder="1" applyAlignment="1" applyProtection="1">
      <alignment horizontal="right" vertical="top" wrapText="1"/>
    </xf>
    <xf numFmtId="0" fontId="25" fillId="0" borderId="0" xfId="0" applyFont="1" applyAlignment="1">
      <alignment horizontal="left"/>
    </xf>
    <xf numFmtId="0" fontId="19" fillId="0" borderId="0" xfId="0" applyNumberFormat="1" applyFont="1" applyFill="1" applyBorder="1" applyAlignment="1" applyProtection="1">
      <alignment horizontal="right" vertical="top" wrapText="1"/>
    </xf>
    <xf numFmtId="0" fontId="21" fillId="0" borderId="0" xfId="0" applyNumberFormat="1" applyFont="1" applyFill="1" applyBorder="1" applyAlignment="1" applyProtection="1">
      <alignment horizontal="center" vertical="top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5"/>
  <sheetViews>
    <sheetView tabSelected="1" zoomScaleNormal="100" workbookViewId="0">
      <selection activeCell="D50" sqref="D50"/>
    </sheetView>
  </sheetViews>
  <sheetFormatPr defaultRowHeight="15" x14ac:dyDescent="0.25"/>
  <cols>
    <col min="1" max="1" width="21.140625" customWidth="1"/>
    <col min="2" max="2" width="93.42578125" customWidth="1"/>
    <col min="3" max="3" width="17" customWidth="1"/>
    <col min="4" max="4" width="16.42578125" customWidth="1"/>
    <col min="5" max="6" width="8.85546875" hidden="1" customWidth="1"/>
  </cols>
  <sheetData>
    <row r="1" spans="1:4" x14ac:dyDescent="0.25">
      <c r="A1" s="10" t="s">
        <v>0</v>
      </c>
      <c r="B1" s="10"/>
      <c r="C1" s="10"/>
      <c r="D1" s="10"/>
    </row>
    <row r="2" spans="1:4" x14ac:dyDescent="0.25">
      <c r="A2" s="10" t="s">
        <v>1</v>
      </c>
      <c r="B2" s="10"/>
      <c r="C2" s="10"/>
      <c r="D2" s="10"/>
    </row>
    <row r="3" spans="1:4" ht="26.25" customHeight="1" x14ac:dyDescent="0.25">
      <c r="A3" s="10" t="s">
        <v>142</v>
      </c>
      <c r="B3" s="10"/>
      <c r="C3" s="10"/>
      <c r="D3" s="10"/>
    </row>
    <row r="4" spans="1:4" ht="31.15" customHeight="1" x14ac:dyDescent="0.25">
      <c r="A4" s="11" t="s">
        <v>2</v>
      </c>
      <c r="B4" s="11"/>
      <c r="C4" s="11"/>
      <c r="D4" s="11"/>
    </row>
    <row r="5" spans="1:4" x14ac:dyDescent="0.25">
      <c r="A5" s="10" t="s">
        <v>3</v>
      </c>
      <c r="B5" s="10"/>
      <c r="C5" s="10"/>
      <c r="D5" s="10"/>
    </row>
    <row r="6" spans="1:4" x14ac:dyDescent="0.25">
      <c r="A6" s="1" t="s">
        <v>4</v>
      </c>
      <c r="B6" s="1" t="s">
        <v>5</v>
      </c>
      <c r="C6" s="1" t="s">
        <v>6</v>
      </c>
      <c r="D6" s="1" t="s">
        <v>7</v>
      </c>
    </row>
    <row r="7" spans="1:4" ht="14.45" x14ac:dyDescent="0.3">
      <c r="A7" s="2" t="s">
        <v>8</v>
      </c>
      <c r="B7" s="2" t="s">
        <v>9</v>
      </c>
      <c r="C7" s="2" t="s">
        <v>10</v>
      </c>
      <c r="D7" s="2" t="s">
        <v>11</v>
      </c>
    </row>
    <row r="8" spans="1:4" x14ac:dyDescent="0.25">
      <c r="A8" s="3" t="s">
        <v>12</v>
      </c>
      <c r="B8" s="3" t="s">
        <v>13</v>
      </c>
      <c r="C8" s="4">
        <f>C9+C11+C13+C17+C20+C23+C31+C33+C35+C37</f>
        <v>446727628.23000002</v>
      </c>
      <c r="D8" s="4">
        <f>D9+D11+D13+D17+D20+D23+D31+D33+D35+D37</f>
        <v>473078123.06</v>
      </c>
    </row>
    <row r="9" spans="1:4" x14ac:dyDescent="0.25">
      <c r="A9" s="3" t="s">
        <v>14</v>
      </c>
      <c r="B9" s="3" t="s">
        <v>15</v>
      </c>
      <c r="C9" s="4">
        <f>C10</f>
        <v>275336600</v>
      </c>
      <c r="D9" s="4">
        <f>D10</f>
        <v>296618500</v>
      </c>
    </row>
    <row r="10" spans="1:4" x14ac:dyDescent="0.25">
      <c r="A10" s="5" t="s">
        <v>16</v>
      </c>
      <c r="B10" s="5" t="s">
        <v>17</v>
      </c>
      <c r="C10" s="6">
        <v>275336600</v>
      </c>
      <c r="D10" s="6">
        <v>296618500</v>
      </c>
    </row>
    <row r="11" spans="1:4" ht="25.5" x14ac:dyDescent="0.25">
      <c r="A11" s="3" t="s">
        <v>18</v>
      </c>
      <c r="B11" s="3" t="s">
        <v>19</v>
      </c>
      <c r="C11" s="4">
        <f>C12</f>
        <v>8319658.2300000004</v>
      </c>
      <c r="D11" s="4">
        <f>D12</f>
        <v>8271073.0599999996</v>
      </c>
    </row>
    <row r="12" spans="1:4" x14ac:dyDescent="0.25">
      <c r="A12" s="5" t="s">
        <v>20</v>
      </c>
      <c r="B12" s="5" t="s">
        <v>21</v>
      </c>
      <c r="C12" s="6">
        <v>8319658.2300000004</v>
      </c>
      <c r="D12" s="6">
        <v>8271073.0599999996</v>
      </c>
    </row>
    <row r="13" spans="1:4" x14ac:dyDescent="0.25">
      <c r="A13" s="3" t="s">
        <v>22</v>
      </c>
      <c r="B13" s="3" t="s">
        <v>23</v>
      </c>
      <c r="C13" s="4">
        <f>C14+C15+C16</f>
        <v>54690000</v>
      </c>
      <c r="D13" s="4">
        <f>D14+D15+D16</f>
        <v>57069000</v>
      </c>
    </row>
    <row r="14" spans="1:4" x14ac:dyDescent="0.25">
      <c r="A14" s="5" t="s">
        <v>24</v>
      </c>
      <c r="B14" s="5" t="s">
        <v>25</v>
      </c>
      <c r="C14" s="6">
        <v>33121000</v>
      </c>
      <c r="D14" s="6">
        <v>34471000</v>
      </c>
    </row>
    <row r="15" spans="1:4" x14ac:dyDescent="0.25">
      <c r="A15" s="5" t="s">
        <v>26</v>
      </c>
      <c r="B15" s="5" t="s">
        <v>27</v>
      </c>
      <c r="C15" s="6">
        <v>6242000</v>
      </c>
      <c r="D15" s="6">
        <v>6367000</v>
      </c>
    </row>
    <row r="16" spans="1:4" x14ac:dyDescent="0.25">
      <c r="A16" s="5" t="s">
        <v>28</v>
      </c>
      <c r="B16" s="5" t="s">
        <v>29</v>
      </c>
      <c r="C16" s="6">
        <v>15327000</v>
      </c>
      <c r="D16" s="6">
        <v>16231000</v>
      </c>
    </row>
    <row r="17" spans="1:4" x14ac:dyDescent="0.25">
      <c r="A17" s="3" t="s">
        <v>30</v>
      </c>
      <c r="B17" s="3" t="s">
        <v>31</v>
      </c>
      <c r="C17" s="4">
        <f>C18+C19</f>
        <v>18086000</v>
      </c>
      <c r="D17" s="4">
        <f>D18+D19</f>
        <v>19476000</v>
      </c>
    </row>
    <row r="18" spans="1:4" x14ac:dyDescent="0.25">
      <c r="A18" s="5" t="s">
        <v>32</v>
      </c>
      <c r="B18" s="5" t="s">
        <v>33</v>
      </c>
      <c r="C18" s="6">
        <v>12111000</v>
      </c>
      <c r="D18" s="6">
        <v>13322000</v>
      </c>
    </row>
    <row r="19" spans="1:4" x14ac:dyDescent="0.25">
      <c r="A19" s="5" t="s">
        <v>34</v>
      </c>
      <c r="B19" s="5" t="s">
        <v>35</v>
      </c>
      <c r="C19" s="6">
        <v>5975000</v>
      </c>
      <c r="D19" s="6">
        <v>6154000</v>
      </c>
    </row>
    <row r="20" spans="1:4" x14ac:dyDescent="0.25">
      <c r="A20" s="3" t="s">
        <v>36</v>
      </c>
      <c r="B20" s="3" t="s">
        <v>37</v>
      </c>
      <c r="C20" s="4">
        <f>C21+C22</f>
        <v>11215000</v>
      </c>
      <c r="D20" s="4">
        <f>D21+D22</f>
        <v>11777000</v>
      </c>
    </row>
    <row r="21" spans="1:4" ht="38.25" x14ac:dyDescent="0.25">
      <c r="A21" s="5" t="s">
        <v>38</v>
      </c>
      <c r="B21" s="5" t="s">
        <v>39</v>
      </c>
      <c r="C21" s="6">
        <v>11130000</v>
      </c>
      <c r="D21" s="6">
        <v>11687000</v>
      </c>
    </row>
    <row r="22" spans="1:4" x14ac:dyDescent="0.25">
      <c r="A22" s="5" t="s">
        <v>40</v>
      </c>
      <c r="B22" s="5" t="s">
        <v>41</v>
      </c>
      <c r="C22" s="6">
        <v>85000</v>
      </c>
      <c r="D22" s="6">
        <v>90000</v>
      </c>
    </row>
    <row r="23" spans="1:4" ht="25.5" x14ac:dyDescent="0.25">
      <c r="A23" s="3" t="s">
        <v>42</v>
      </c>
      <c r="B23" s="3" t="s">
        <v>43</v>
      </c>
      <c r="C23" s="8">
        <f>SUM(C24:C30)</f>
        <v>64093409.999999993</v>
      </c>
      <c r="D23" s="8">
        <f>SUM(D24:D30)</f>
        <v>66600350</v>
      </c>
    </row>
    <row r="24" spans="1:4" ht="25.5" x14ac:dyDescent="0.25">
      <c r="A24" s="5" t="s">
        <v>44</v>
      </c>
      <c r="B24" s="5" t="s">
        <v>45</v>
      </c>
      <c r="C24" s="6">
        <v>3314000</v>
      </c>
      <c r="D24" s="6">
        <v>3447000</v>
      </c>
    </row>
    <row r="25" spans="1:4" ht="38.25" x14ac:dyDescent="0.25">
      <c r="A25" s="5" t="s">
        <v>46</v>
      </c>
      <c r="B25" s="5" t="s">
        <v>47</v>
      </c>
      <c r="C25" s="6">
        <v>23787560</v>
      </c>
      <c r="D25" s="6">
        <v>24739060</v>
      </c>
    </row>
    <row r="26" spans="1:4" ht="38.25" x14ac:dyDescent="0.25">
      <c r="A26" s="5" t="s">
        <v>48</v>
      </c>
      <c r="B26" s="5" t="s">
        <v>49</v>
      </c>
      <c r="C26" s="6">
        <v>410850</v>
      </c>
      <c r="D26" s="6">
        <v>427290</v>
      </c>
    </row>
    <row r="27" spans="1:4" ht="25.5" x14ac:dyDescent="0.25">
      <c r="A27" s="5" t="s">
        <v>50</v>
      </c>
      <c r="B27" s="5" t="s">
        <v>51</v>
      </c>
      <c r="C27" s="6">
        <v>14922000</v>
      </c>
      <c r="D27" s="6">
        <v>15520000</v>
      </c>
    </row>
    <row r="28" spans="1:4" ht="38.25" x14ac:dyDescent="0.25">
      <c r="A28" s="5" t="s">
        <v>52</v>
      </c>
      <c r="B28" s="5" t="s">
        <v>53</v>
      </c>
      <c r="C28" s="6">
        <v>600000</v>
      </c>
      <c r="D28" s="6">
        <v>650000</v>
      </c>
    </row>
    <row r="29" spans="1:4" ht="63.75" x14ac:dyDescent="0.25">
      <c r="A29" s="5" t="s">
        <v>54</v>
      </c>
      <c r="B29" s="5" t="s">
        <v>55</v>
      </c>
      <c r="C29" s="6">
        <v>19417341.489999998</v>
      </c>
      <c r="D29" s="6">
        <v>20109675.149999999</v>
      </c>
    </row>
    <row r="30" spans="1:4" ht="63.75" x14ac:dyDescent="0.25">
      <c r="A30" s="5" t="s">
        <v>56</v>
      </c>
      <c r="B30" s="5" t="s">
        <v>57</v>
      </c>
      <c r="C30" s="6">
        <v>1641658.51</v>
      </c>
      <c r="D30" s="6">
        <v>1707324.85</v>
      </c>
    </row>
    <row r="31" spans="1:4" x14ac:dyDescent="0.25">
      <c r="A31" s="3" t="s">
        <v>58</v>
      </c>
      <c r="B31" s="3" t="s">
        <v>59</v>
      </c>
      <c r="C31" s="4">
        <f>C32</f>
        <v>4181000</v>
      </c>
      <c r="D31" s="4">
        <f>D32</f>
        <v>4348000</v>
      </c>
    </row>
    <row r="32" spans="1:4" x14ac:dyDescent="0.25">
      <c r="A32" s="5" t="s">
        <v>60</v>
      </c>
      <c r="B32" s="5" t="s">
        <v>61</v>
      </c>
      <c r="C32" s="6">
        <v>4181000</v>
      </c>
      <c r="D32" s="6">
        <v>4348000</v>
      </c>
    </row>
    <row r="33" spans="1:4" x14ac:dyDescent="0.25">
      <c r="A33" s="3" t="s">
        <v>62</v>
      </c>
      <c r="B33" s="3" t="s">
        <v>63</v>
      </c>
      <c r="C33" s="4">
        <f>C34</f>
        <v>111220</v>
      </c>
      <c r="D33" s="4">
        <f>D34</f>
        <v>115670</v>
      </c>
    </row>
    <row r="34" spans="1:4" x14ac:dyDescent="0.25">
      <c r="A34" s="5" t="s">
        <v>64</v>
      </c>
      <c r="B34" s="5" t="s">
        <v>65</v>
      </c>
      <c r="C34" s="6">
        <v>111220</v>
      </c>
      <c r="D34" s="6">
        <v>115670</v>
      </c>
    </row>
    <row r="35" spans="1:4" x14ac:dyDescent="0.25">
      <c r="A35" s="3" t="s">
        <v>66</v>
      </c>
      <c r="B35" s="3" t="s">
        <v>67</v>
      </c>
      <c r="C35" s="4">
        <f>C36</f>
        <v>8000000</v>
      </c>
      <c r="D35" s="4">
        <f>D36</f>
        <v>6000000</v>
      </c>
    </row>
    <row r="36" spans="1:4" ht="51" x14ac:dyDescent="0.25">
      <c r="A36" s="5" t="s">
        <v>68</v>
      </c>
      <c r="B36" s="5" t="s">
        <v>69</v>
      </c>
      <c r="C36" s="6">
        <v>8000000</v>
      </c>
      <c r="D36" s="6">
        <v>6000000</v>
      </c>
    </row>
    <row r="37" spans="1:4" x14ac:dyDescent="0.25">
      <c r="A37" s="3" t="s">
        <v>70</v>
      </c>
      <c r="B37" s="3" t="s">
        <v>71</v>
      </c>
      <c r="C37" s="4">
        <v>2694740</v>
      </c>
      <c r="D37" s="4">
        <v>2802530</v>
      </c>
    </row>
    <row r="38" spans="1:4" x14ac:dyDescent="0.25">
      <c r="A38" s="3" t="s">
        <v>72</v>
      </c>
      <c r="B38" s="3" t="s">
        <v>73</v>
      </c>
      <c r="C38" s="4">
        <f>C39+C70</f>
        <v>731133140.57000017</v>
      </c>
      <c r="D38" s="4">
        <f>D39+D70</f>
        <v>644364147.78000009</v>
      </c>
    </row>
    <row r="39" spans="1:4" x14ac:dyDescent="0.25">
      <c r="A39" s="3" t="s">
        <v>139</v>
      </c>
      <c r="B39" s="3" t="s">
        <v>140</v>
      </c>
      <c r="C39" s="4">
        <f>C40+C42+C49</f>
        <v>731071284.57000017</v>
      </c>
      <c r="D39" s="4">
        <f>D40+D42+D49</f>
        <v>644302291.78000009</v>
      </c>
    </row>
    <row r="40" spans="1:4" x14ac:dyDescent="0.25">
      <c r="A40" s="3" t="s">
        <v>74</v>
      </c>
      <c r="B40" s="3" t="s">
        <v>75</v>
      </c>
      <c r="C40" s="4">
        <f>C41</f>
        <v>1352200</v>
      </c>
      <c r="D40" s="4">
        <v>432300</v>
      </c>
    </row>
    <row r="41" spans="1:4" ht="25.5" x14ac:dyDescent="0.25">
      <c r="A41" s="5" t="s">
        <v>76</v>
      </c>
      <c r="B41" s="5" t="s">
        <v>77</v>
      </c>
      <c r="C41" s="6">
        <v>1352200</v>
      </c>
      <c r="D41" s="6">
        <v>432300</v>
      </c>
    </row>
    <row r="42" spans="1:4" x14ac:dyDescent="0.25">
      <c r="A42" s="3" t="s">
        <v>78</v>
      </c>
      <c r="B42" s="3" t="s">
        <v>79</v>
      </c>
      <c r="C42" s="8">
        <f>SUM(C43:C48)</f>
        <v>139807959.06</v>
      </c>
      <c r="D42" s="8">
        <f>SUM(D43:D48)</f>
        <v>29874250.520000003</v>
      </c>
    </row>
    <row r="43" spans="1:4" ht="38.25" x14ac:dyDescent="0.25">
      <c r="A43" s="5" t="s">
        <v>80</v>
      </c>
      <c r="B43" s="5" t="s">
        <v>81</v>
      </c>
      <c r="C43" s="6">
        <v>1970873.76</v>
      </c>
      <c r="D43" s="6">
        <v>2382409.92</v>
      </c>
    </row>
    <row r="44" spans="1:4" ht="38.25" x14ac:dyDescent="0.25">
      <c r="A44" s="5" t="s">
        <v>82</v>
      </c>
      <c r="B44" s="5" t="s">
        <v>83</v>
      </c>
      <c r="C44" s="6">
        <v>26436584.300000001</v>
      </c>
      <c r="D44" s="6">
        <v>27491840.600000001</v>
      </c>
    </row>
    <row r="45" spans="1:4" ht="25.5" x14ac:dyDescent="0.25">
      <c r="A45" s="5" t="s">
        <v>84</v>
      </c>
      <c r="B45" s="5" t="s">
        <v>85</v>
      </c>
      <c r="C45" s="6">
        <v>11485500</v>
      </c>
      <c r="D45" s="6">
        <v>0</v>
      </c>
    </row>
    <row r="46" spans="1:4" ht="25.5" x14ac:dyDescent="0.25">
      <c r="A46" s="5" t="s">
        <v>86</v>
      </c>
      <c r="B46" s="5" t="s">
        <v>87</v>
      </c>
      <c r="C46" s="6">
        <v>34965001</v>
      </c>
      <c r="D46" s="6">
        <v>0</v>
      </c>
    </row>
    <row r="47" spans="1:4" x14ac:dyDescent="0.25">
      <c r="A47" s="5" t="s">
        <v>88</v>
      </c>
      <c r="B47" s="5" t="s">
        <v>89</v>
      </c>
      <c r="C47" s="6">
        <v>49950000</v>
      </c>
      <c r="D47" s="6">
        <v>0</v>
      </c>
    </row>
    <row r="48" spans="1:4" ht="25.5" x14ac:dyDescent="0.25">
      <c r="A48" s="5" t="s">
        <v>90</v>
      </c>
      <c r="B48" s="5" t="s">
        <v>91</v>
      </c>
      <c r="C48" s="6">
        <v>15000000</v>
      </c>
      <c r="D48" s="6">
        <v>0</v>
      </c>
    </row>
    <row r="49" spans="1:6" x14ac:dyDescent="0.25">
      <c r="A49" s="3" t="s">
        <v>92</v>
      </c>
      <c r="B49" s="3" t="s">
        <v>93</v>
      </c>
      <c r="C49" s="8">
        <f>SUM(C50:C69)</f>
        <v>589911125.51000011</v>
      </c>
      <c r="D49" s="8">
        <f>SUM(D50:D69)</f>
        <v>613995741.26000011</v>
      </c>
      <c r="E49" s="4" t="e">
        <f t="shared" ref="E49:F49" si="0">E50:E69</f>
        <v>#VALUE!</v>
      </c>
      <c r="F49" s="4" t="e">
        <f t="shared" si="0"/>
        <v>#VALUE!</v>
      </c>
    </row>
    <row r="50" spans="1:6" ht="38.25" x14ac:dyDescent="0.25">
      <c r="A50" s="5" t="s">
        <v>94</v>
      </c>
      <c r="B50" s="5" t="s">
        <v>95</v>
      </c>
      <c r="C50" s="6">
        <v>1058580</v>
      </c>
      <c r="D50" s="6">
        <v>1058580</v>
      </c>
    </row>
    <row r="51" spans="1:6" ht="38.25" x14ac:dyDescent="0.25">
      <c r="A51" s="5" t="s">
        <v>96</v>
      </c>
      <c r="B51" s="5" t="s">
        <v>97</v>
      </c>
      <c r="C51" s="6">
        <v>54236</v>
      </c>
      <c r="D51" s="6">
        <v>54236</v>
      </c>
    </row>
    <row r="52" spans="1:6" ht="25.5" x14ac:dyDescent="0.25">
      <c r="A52" s="5" t="s">
        <v>98</v>
      </c>
      <c r="B52" s="5" t="s">
        <v>99</v>
      </c>
      <c r="C52" s="6">
        <v>605232</v>
      </c>
      <c r="D52" s="6">
        <v>605232</v>
      </c>
    </row>
    <row r="53" spans="1:6" ht="38.25" x14ac:dyDescent="0.25">
      <c r="A53" s="5" t="s">
        <v>100</v>
      </c>
      <c r="B53" s="5" t="s">
        <v>101</v>
      </c>
      <c r="C53" s="6">
        <v>179115519.09</v>
      </c>
      <c r="D53" s="6">
        <v>187655013.15000001</v>
      </c>
    </row>
    <row r="54" spans="1:6" ht="51" x14ac:dyDescent="0.25">
      <c r="A54" s="5" t="s">
        <v>102</v>
      </c>
      <c r="B54" s="5" t="s">
        <v>103</v>
      </c>
      <c r="C54" s="6">
        <v>9527212</v>
      </c>
      <c r="D54" s="6">
        <v>9527212</v>
      </c>
    </row>
    <row r="55" spans="1:6" ht="28.15" customHeight="1" x14ac:dyDescent="0.25">
      <c r="A55" s="5" t="s">
        <v>104</v>
      </c>
      <c r="B55" s="5" t="s">
        <v>105</v>
      </c>
      <c r="C55" s="6">
        <v>1058598</v>
      </c>
      <c r="D55" s="6">
        <v>1058598</v>
      </c>
    </row>
    <row r="56" spans="1:6" ht="38.25" x14ac:dyDescent="0.25">
      <c r="A56" s="5" t="s">
        <v>106</v>
      </c>
      <c r="B56" s="5" t="s">
        <v>107</v>
      </c>
      <c r="C56" s="6">
        <v>2117158</v>
      </c>
      <c r="D56" s="6">
        <v>2117158</v>
      </c>
    </row>
    <row r="57" spans="1:6" ht="63.75" x14ac:dyDescent="0.25">
      <c r="A57" s="5" t="s">
        <v>108</v>
      </c>
      <c r="B57" s="5" t="s">
        <v>109</v>
      </c>
      <c r="C57" s="6">
        <v>278040518.11000001</v>
      </c>
      <c r="D57" s="6">
        <v>293880226.18000001</v>
      </c>
    </row>
    <row r="58" spans="1:6" ht="51" x14ac:dyDescent="0.25">
      <c r="A58" s="5" t="s">
        <v>110</v>
      </c>
      <c r="B58" s="5" t="s">
        <v>111</v>
      </c>
      <c r="C58" s="6">
        <v>33218248.75</v>
      </c>
      <c r="D58" s="6">
        <v>33218248.75</v>
      </c>
    </row>
    <row r="59" spans="1:6" ht="38.25" x14ac:dyDescent="0.25">
      <c r="A59" s="5" t="s">
        <v>112</v>
      </c>
      <c r="B59" s="5" t="s">
        <v>113</v>
      </c>
      <c r="C59" s="6">
        <v>456321</v>
      </c>
      <c r="D59" s="6">
        <v>291715</v>
      </c>
    </row>
    <row r="60" spans="1:6" ht="38.25" x14ac:dyDescent="0.25">
      <c r="A60" s="5" t="s">
        <v>114</v>
      </c>
      <c r="B60" s="5" t="s">
        <v>115</v>
      </c>
      <c r="C60" s="6">
        <v>650190</v>
      </c>
      <c r="D60" s="6">
        <v>676198</v>
      </c>
    </row>
    <row r="61" spans="1:6" ht="38.25" x14ac:dyDescent="0.25">
      <c r="A61" s="5" t="s">
        <v>116</v>
      </c>
      <c r="B61" s="5" t="s">
        <v>117</v>
      </c>
      <c r="C61" s="6">
        <v>21619604</v>
      </c>
      <c r="D61" s="6">
        <v>21619604</v>
      </c>
    </row>
    <row r="62" spans="1:6" ht="25.5" x14ac:dyDescent="0.25">
      <c r="A62" s="5" t="s">
        <v>118</v>
      </c>
      <c r="B62" s="5" t="s">
        <v>119</v>
      </c>
      <c r="C62" s="6">
        <v>2388446</v>
      </c>
      <c r="D62" s="6">
        <v>2483985</v>
      </c>
    </row>
    <row r="63" spans="1:6" ht="38.25" x14ac:dyDescent="0.25">
      <c r="A63" s="5" t="s">
        <v>120</v>
      </c>
      <c r="B63" s="5" t="s">
        <v>121</v>
      </c>
      <c r="C63" s="6">
        <v>10061706.6</v>
      </c>
      <c r="D63" s="6">
        <v>10061706.6</v>
      </c>
    </row>
    <row r="64" spans="1:6" ht="25.5" x14ac:dyDescent="0.25">
      <c r="A64" s="5" t="s">
        <v>122</v>
      </c>
      <c r="B64" s="5" t="s">
        <v>123</v>
      </c>
      <c r="C64" s="6">
        <v>3889116</v>
      </c>
      <c r="D64" s="6">
        <v>3889116</v>
      </c>
    </row>
    <row r="65" spans="1:4" ht="25.5" x14ac:dyDescent="0.25">
      <c r="A65" s="5" t="s">
        <v>124</v>
      </c>
      <c r="B65" s="5" t="s">
        <v>125</v>
      </c>
      <c r="C65" s="6">
        <v>7794</v>
      </c>
      <c r="D65" s="6">
        <v>52516</v>
      </c>
    </row>
    <row r="66" spans="1:4" ht="38.25" x14ac:dyDescent="0.25">
      <c r="A66" s="5" t="s">
        <v>126</v>
      </c>
      <c r="B66" s="5" t="s">
        <v>127</v>
      </c>
      <c r="C66" s="6">
        <v>1327113.96</v>
      </c>
      <c r="D66" s="6">
        <v>1372483.58</v>
      </c>
    </row>
    <row r="67" spans="1:4" ht="25.5" x14ac:dyDescent="0.25">
      <c r="A67" s="5" t="s">
        <v>128</v>
      </c>
      <c r="B67" s="5" t="s">
        <v>129</v>
      </c>
      <c r="C67" s="6">
        <v>18127264</v>
      </c>
      <c r="D67" s="6">
        <v>17785645</v>
      </c>
    </row>
    <row r="68" spans="1:4" ht="51" x14ac:dyDescent="0.25">
      <c r="A68" s="5" t="s">
        <v>130</v>
      </c>
      <c r="B68" s="5" t="s">
        <v>131</v>
      </c>
      <c r="C68" s="6">
        <v>14920920</v>
      </c>
      <c r="D68" s="6">
        <v>14920920</v>
      </c>
    </row>
    <row r="69" spans="1:4" ht="38.25" x14ac:dyDescent="0.25">
      <c r="A69" s="5" t="s">
        <v>132</v>
      </c>
      <c r="B69" s="5" t="s">
        <v>133</v>
      </c>
      <c r="C69" s="6">
        <v>11667348</v>
      </c>
      <c r="D69" s="6">
        <v>11667348</v>
      </c>
    </row>
    <row r="70" spans="1:4" x14ac:dyDescent="0.25">
      <c r="A70" s="3" t="s">
        <v>134</v>
      </c>
      <c r="B70" s="3" t="s">
        <v>135</v>
      </c>
      <c r="C70" s="4">
        <f>C71</f>
        <v>61856</v>
      </c>
      <c r="D70" s="4">
        <f>D71</f>
        <v>61856</v>
      </c>
    </row>
    <row r="71" spans="1:4" ht="38.25" x14ac:dyDescent="0.25">
      <c r="A71" s="5" t="s">
        <v>136</v>
      </c>
      <c r="B71" s="5" t="s">
        <v>137</v>
      </c>
      <c r="C71" s="6">
        <v>61856</v>
      </c>
      <c r="D71" s="6">
        <v>61856</v>
      </c>
    </row>
    <row r="72" spans="1:4" x14ac:dyDescent="0.25">
      <c r="A72" s="3"/>
      <c r="B72" s="3" t="s">
        <v>138</v>
      </c>
      <c r="C72" s="4">
        <f>C8+C38</f>
        <v>1177860768.8000002</v>
      </c>
      <c r="D72" s="4">
        <f>D8+D38</f>
        <v>1117442270.8400002</v>
      </c>
    </row>
    <row r="74" spans="1:4" x14ac:dyDescent="0.25">
      <c r="A74" s="9" t="s">
        <v>141</v>
      </c>
      <c r="B74" s="9"/>
      <c r="C74" s="9"/>
      <c r="D74" s="9"/>
    </row>
    <row r="75" spans="1:4" x14ac:dyDescent="0.25">
      <c r="A75" s="7"/>
      <c r="B75" s="7"/>
      <c r="C75" s="7"/>
      <c r="D75" s="7"/>
    </row>
  </sheetData>
  <mergeCells count="6">
    <mergeCell ref="A74:D74"/>
    <mergeCell ref="A1:D1"/>
    <mergeCell ref="A2:D2"/>
    <mergeCell ref="A3:D3"/>
    <mergeCell ref="A4:D4"/>
    <mergeCell ref="A5:D5"/>
  </mergeCells>
  <pageMargins left="0.39370078740157483" right="0.19685039370078741" top="0" bottom="0" header="0" footer="0"/>
  <pageSetup paperSize="9" scale="66" fitToHeight="0" orientation="portrait" verticalDpi="0" r:id="rId1"/>
  <rowBreaks count="1" manualBreakCount="1">
    <brk id="50" max="5" man="1"/>
  </rowBreaks>
  <colBreaks count="1" manualBreakCount="1">
    <brk id="4" max="7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Report</vt:lpstr>
      <vt:lpstr>__bookmark_1</vt:lpstr>
      <vt:lpstr>__bookmark_2</vt:lpstr>
      <vt:lpstr>Report!Заголовки_для_печати</vt:lpstr>
      <vt:lpstr>Report!Область_печати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2024-11-11T06:56:35Z</cp:lastPrinted>
  <dcterms:created xsi:type="dcterms:W3CDTF">2024-11-09T08:45:30Z</dcterms:created>
  <dcterms:modified xsi:type="dcterms:W3CDTF">2024-11-27T13:03:46Z</dcterms:modified>
</cp:coreProperties>
</file>